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495C7AF7-B6E1-4598-A499-F039AEC15DE3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Лист1" sheetId="9" r:id="rId1"/>
    <sheet name="Лист2" sheetId="8" r:id="rId2"/>
  </sheets>
  <definedNames>
    <definedName name="_xlnm.Print_Area" localSheetId="0">Лист1!$A$1:$FE$31</definedName>
    <definedName name="_xlnm.Print_Area" localSheetId="1">Лист2!$A$1:$DA$22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D28" i="9" l="1"/>
  <c r="DB28" i="9"/>
  <c r="BY20" i="8" l="1"/>
  <c r="EC12" i="9" l="1"/>
  <c r="EC13" i="9"/>
  <c r="EC14" i="9"/>
  <c r="EC15" i="9"/>
  <c r="EC16" i="9"/>
  <c r="EC17" i="9"/>
  <c r="EC18" i="9"/>
  <c r="EC19" i="9"/>
  <c r="EC20" i="9"/>
  <c r="EC21" i="9"/>
  <c r="EC22" i="9"/>
  <c r="EC23" i="9"/>
  <c r="EC24" i="9"/>
</calcChain>
</file>

<file path=xl/sharedStrings.xml><?xml version="1.0" encoding="utf-8"?>
<sst xmlns="http://schemas.openxmlformats.org/spreadsheetml/2006/main" count="137" uniqueCount="77">
  <si>
    <t>(период)</t>
  </si>
  <si>
    <t>(месяц)</t>
  </si>
  <si>
    <t xml:space="preserve"> года</t>
  </si>
  <si>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</si>
  <si>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</si>
  <si>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Итого:</t>
  </si>
  <si>
    <t>Итого</t>
  </si>
  <si>
    <t>Свободная мощность газораспределительной сети, 
млн. куб. м</t>
  </si>
  <si>
    <t>Объемы газа в соответствии 
с удовлетворенными заявками, 
млн. куб. м</t>
  </si>
  <si>
    <t>Объемы газа в соответствии 
с поступившими заявками, 
млн. куб. м</t>
  </si>
  <si>
    <t>Номер группы газопотребления/
транзит</t>
  </si>
  <si>
    <t>Наименование потребителя</t>
  </si>
  <si>
    <t>Точка выхода из газораспределительной сети</t>
  </si>
  <si>
    <t>Точка входа в газораспределительную сеть</t>
  </si>
  <si>
    <t xml:space="preserve">по транспортировке газа по газораспределительным сетям </t>
  </si>
  <si>
    <t>Транзитный тариф</t>
  </si>
  <si>
    <t>8 группа (население)</t>
  </si>
  <si>
    <t>7 группа</t>
  </si>
  <si>
    <t>6 группа</t>
  </si>
  <si>
    <t>5 группа</t>
  </si>
  <si>
    <t>4 группа</t>
  </si>
  <si>
    <t>3 группа</t>
  </si>
  <si>
    <t>2 группа</t>
  </si>
  <si>
    <t>1 группа</t>
  </si>
  <si>
    <t>Дифференцированный тариф всего, в том числе:</t>
  </si>
  <si>
    <r>
      <t>Объемы газа в соответствии 
с удовлетворенными заявками, тыс. м</t>
    </r>
    <r>
      <rPr>
        <vertAlign val="superscript"/>
        <sz val="9"/>
        <rFont val="Times New Roman"/>
        <family val="1"/>
        <charset val="204"/>
      </rPr>
      <t>3</t>
    </r>
  </si>
  <si>
    <r>
      <t>Объемы газа в соответствии с поступившими заявками, тыс. м</t>
    </r>
    <r>
      <rPr>
        <vertAlign val="superscript"/>
        <sz val="9"/>
        <rFont val="Times New Roman"/>
        <family val="1"/>
        <charset val="204"/>
      </rPr>
      <t>3</t>
    </r>
  </si>
  <si>
    <t>Группа потребления</t>
  </si>
  <si>
    <t xml:space="preserve"> год</t>
  </si>
  <si>
    <t>за 20</t>
  </si>
  <si>
    <t>Информация о наличии (отсутствии) технической возможности доступа 
к регулируемым услугам по транспортировке газа по газораспределительным сетям 
(с детализацией по группам газопотребления)</t>
  </si>
  <si>
    <t>ООО "ЧСЗ-Липецк"</t>
  </si>
  <si>
    <t>транзит</t>
  </si>
  <si>
    <t>ООО "Гражданские припасы"</t>
  </si>
  <si>
    <t>ООО "Йокохама Р.П.З."</t>
  </si>
  <si>
    <t>ООО "АЛУ-ПРО"</t>
  </si>
  <si>
    <t>ООО "Бекарт Липецк"</t>
  </si>
  <si>
    <t>ООО "ТЕХНА"</t>
  </si>
  <si>
    <t>ООО "АББ Электрооборудование"</t>
  </si>
  <si>
    <t>ООО "ПК Рационал"</t>
  </si>
  <si>
    <t>ООО "ОБО Беттерманн Производство"</t>
  </si>
  <si>
    <t>ООО "ППГ Индастриз Липецк"</t>
  </si>
  <si>
    <t>ООО "Виссман Липецк"</t>
  </si>
  <si>
    <t>ООО "РЭДАЛИТ Шлюмберже"</t>
  </si>
  <si>
    <t>ООО "Фондиталь"</t>
  </si>
  <si>
    <t>ООО "СЭСТ-ЛЮВЭ"</t>
  </si>
  <si>
    <t xml:space="preserve">на  </t>
  </si>
  <si>
    <t>АО "ОЭЗ ППТ "Липецк"</t>
  </si>
  <si>
    <t xml:space="preserve"> ̶  *</t>
  </si>
  <si>
    <t>* Данные отсутствуют в связи с тем, что   АО "ОЭЗ ППТ "Липецк" не является поставщиком газа и не заключает прямых договоров на транспортировку  газа потребителю.  В соответствии с договором №56/10 от 17.07.2009 по транспортировке газа в транзитном потоке, заключенным между АО "ОЭЗ ППТ "Липецк" и  ОАО "Липецкоблгаз" (АО Газпром газораспределение Липецк"),  АО "ОЭЗ ППТ "Липецк" оказывает услуги  только ОАО "Липецкоблгаз" по транспортировке газа в транзитном потоке.</t>
  </si>
  <si>
    <t xml:space="preserve"> ̶  </t>
  </si>
  <si>
    <t>X= -9128,5 Y= 13162,5*</t>
  </si>
  <si>
    <t>X= -12258,0  Y= 15615,5*</t>
  </si>
  <si>
    <t>X= -12537,8 Y= 16052,5*</t>
  </si>
  <si>
    <t>X= 10815,86 Y= 13748,92*</t>
  </si>
  <si>
    <t>X= 407710,65 Y=1340683,30*</t>
  </si>
  <si>
    <t>X= -13375,45 Y=17028,35*</t>
  </si>
  <si>
    <t>** Данные отсутствуют в связи с тем, что   АО "ОЭЗ ППТ "Липецк" не является поставщиком газа и не заключает прямых договоров на транспортировку  газа потребителю.  В соответствии с договором №56/10 от 17.07.2009 по транспортировке газа в транзитном потоке, заключенным между АО "ОЭЗ ППТ "Липецк" и  ОАО "Липецкоблгаз" (АО Газпром газораспределение Липецк"),  АО "ОЭЗ ППТ "Липецк" оказывает услуги  только ОАО "Липецкоблгаз" по транспортировке газа в транзитном потоке.</t>
  </si>
  <si>
    <t xml:space="preserve"> **</t>
  </si>
  <si>
    <t>X= 8739,79  Y= 12573,64*</t>
  </si>
  <si>
    <t>X= -11976,59  Y= 15285,51*</t>
  </si>
  <si>
    <t>X= -12580,63  Y= 15988,17*</t>
  </si>
  <si>
    <t xml:space="preserve">X= -9840,12  Y=13251,95* </t>
  </si>
  <si>
    <t>X= -10066,97  Y= 13121,79*</t>
  </si>
  <si>
    <t>X= -13040,17  Y 16545,68*</t>
  </si>
  <si>
    <t>Х= -8896,09 Y=12806,89*</t>
  </si>
  <si>
    <t>X= -9246,03  Y= 12969,70*</t>
  </si>
  <si>
    <r>
      <t xml:space="preserve">  </t>
    </r>
    <r>
      <rPr>
        <sz val="7"/>
        <color theme="1"/>
        <rFont val="Times New Roman"/>
        <family val="1"/>
        <charset val="204"/>
      </rPr>
      <t>*</t>
    </r>
    <r>
      <rPr>
        <sz val="8"/>
        <color theme="1"/>
        <rFont val="Times New Roman"/>
        <family val="1"/>
        <charset val="204"/>
      </rPr>
      <t xml:space="preserve"> в системе координат г.Липецка</t>
    </r>
  </si>
  <si>
    <t>22</t>
  </si>
  <si>
    <t>ГРП-9, ГРП-10, ГРП-13</t>
  </si>
  <si>
    <t>ООО "Эгида"</t>
  </si>
  <si>
    <t>Х= -13601,29 Y=17517,15*</t>
  </si>
  <si>
    <t>ООО "ЛКК"</t>
  </si>
  <si>
    <t>Х= -9673,26 Y=13419,69*</t>
  </si>
  <si>
    <t>01.01.2022 по 31.12.2022</t>
  </si>
  <si>
    <t>17 декабря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</si>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</sst>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#,##0.000"/>
    <numFmt numFmtId="165" formatCode="0.000"/>
    <numFmt numFmtId="166" formatCode="0.000000"/>
    <numFmt numFmtId="167" formatCode="0.00000"/>
    <numFmt numFmtId="168" formatCode="0.0000000"/>
    <numFmt numFmtId="174" formatCode="_-* #,##0.000000_-;\-* #,##0.00000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6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 vertical="center"/>
    </xf>
    <xf numFmtId="0" fontId="4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5" fillId="0" borderId="0" xfId="1" applyFont="1"/>
    <xf numFmtId="0" fontId="3" fillId="0" borderId="0" xfId="1" applyFont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8" fillId="0" borderId="0" xfId="1" applyFont="1"/>
    <xf numFmtId="0" fontId="2" fillId="0" borderId="0" xfId="1" applyFont="1" applyAlignment="1">
      <alignment horizontal="right"/>
    </xf>
    <xf numFmtId="0" fontId="2" fillId="0" borderId="0" xfId="1" applyFont="1"/>
    <xf numFmtId="0" fontId="3" fillId="0" borderId="5" xfId="1" applyFont="1" applyBorder="1" applyAlignment="1">
      <alignment horizontal="left" vertical="center"/>
    </xf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0" fillId="0" borderId="9" xfId="0" applyBorder="1"/>
    <xf numFmtId="0" fontId="12" fillId="0" borderId="0" xfId="0" applyFont="1"/>
    <xf numFmtId="0" fontId="4" fillId="0" borderId="5" xfId="1" applyFont="1" applyBorder="1" applyAlignment="1">
      <alignment horizontal="center" vertical="center"/>
    </xf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66" fontId="4" fillId="0" borderId="5" xfId="1" applyNumberFormat="1" applyFont="1" applyBorder="1" applyAlignment="1">
      <alignment horizontal="center" vertical="center"/>
    </xf>
    <xf numFmtId="166" fontId="4" fillId="0" borderId="4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12" fillId="3" borderId="5" xfId="0" applyFont="1" applyFill="1" applyBorder="1" applyAlignment="1">
      <alignment horizontal="center"/>
    </xf>
    <xf numFmtId="0" fontId="12" fillId="3" borderId="4" xfId="0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13" fillId="3" borderId="4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2" fillId="0" borderId="7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12" fillId="0" borderId="5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5" fillId="0" borderId="0" xfId="1" applyFont="1" applyAlignment="1">
      <alignment horizontal="center"/>
    </xf>
    <xf numFmtId="0" fontId="5" fillId="0" borderId="2" xfId="1" applyFont="1" applyBorder="1" applyAlignment="1">
      <alignment horizontal="center"/>
    </xf>
    <xf numFmtId="0" fontId="4" fillId="0" borderId="0" xfId="1" applyFont="1" applyAlignment="1">
      <alignment horizontal="center" vertical="top"/>
    </xf>
    <xf numFmtId="49" fontId="5" fillId="0" borderId="2" xfId="1" applyNumberFormat="1" applyFont="1" applyBorder="1" applyAlignment="1">
      <alignment horizontal="center"/>
    </xf>
    <xf numFmtId="0" fontId="5" fillId="0" borderId="0" xfId="1" applyFont="1" applyAlignment="1">
      <alignment horizontal="right"/>
    </xf>
    <xf numFmtId="49" fontId="5" fillId="0" borderId="2" xfId="1" applyNumberFormat="1" applyFont="1" applyBorder="1" applyAlignment="1">
      <alignment horizontal="left"/>
    </xf>
    <xf numFmtId="0" fontId="4" fillId="0" borderId="7" xfId="1" applyFont="1" applyBorder="1" applyAlignment="1">
      <alignment horizontal="center" vertical="top"/>
    </xf>
    <xf numFmtId="49" fontId="4" fillId="0" borderId="2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15" fillId="0" borderId="0" xfId="0" applyFont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top"/>
    </xf>
    <xf numFmtId="0" fontId="3" fillId="0" borderId="1" xfId="1" applyFont="1" applyBorder="1" applyAlignment="1">
      <alignment horizontal="center" vertical="center"/>
    </xf>
    <xf numFmtId="0" fontId="3" fillId="2" borderId="1" xfId="1" applyFont="1" applyFill="1" applyBorder="1" applyAlignment="1">
      <alignment horizontal="center" vertical="center"/>
    </xf>
    <xf numFmtId="0" fontId="3" fillId="2" borderId="1" xfId="1" applyFont="1" applyFill="1" applyBorder="1" applyAlignment="1">
      <alignment horizontal="left" vertical="center" wrapText="1"/>
    </xf>
    <xf numFmtId="49" fontId="3" fillId="2" borderId="1" xfId="1" applyNumberFormat="1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0" fontId="3" fillId="0" borderId="4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/>
    </xf>
    <xf numFmtId="0" fontId="3" fillId="0" borderId="5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164" fontId="3" fillId="0" borderId="5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5" fontId="3" fillId="0" borderId="5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5" fontId="3" fillId="0" borderId="3" xfId="1" applyNumberFormat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top"/>
    </xf>
    <xf numFmtId="0" fontId="3" fillId="0" borderId="7" xfId="1" applyFont="1" applyBorder="1" applyAlignment="1">
      <alignment horizontal="center" vertical="top"/>
    </xf>
    <xf numFmtId="0" fontId="3" fillId="0" borderId="6" xfId="1" applyFont="1" applyBorder="1" applyAlignment="1">
      <alignment horizontal="center" vertical="top"/>
    </xf>
    <xf numFmtId="0" fontId="3" fillId="0" borderId="5" xfId="1" applyFont="1" applyBorder="1" applyAlignment="1">
      <alignment horizontal="center" vertical="top"/>
    </xf>
    <xf numFmtId="0" fontId="3" fillId="0" borderId="4" xfId="1" applyFont="1" applyBorder="1" applyAlignment="1">
      <alignment horizontal="center" vertical="top"/>
    </xf>
    <xf numFmtId="0" fontId="3" fillId="0" borderId="3" xfId="1" applyFont="1" applyBorder="1" applyAlignment="1">
      <alignment horizontal="center" vertical="top"/>
    </xf>
    <xf numFmtId="0" fontId="12" fillId="3" borderId="4" xfId="0" applyFont="1" applyFill="1" applyBorder="1"/>
    <xf numFmtId="0" fontId="12" fillId="3" borderId="0" xfId="0" applyFont="1" applyFill="1"/>
    <xf numFmtId="0" fontId="4" fillId="3" borderId="5" xfId="1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 applyAlignment="1">
      <alignment horizontal="center"/>
    </xf>
    <xf numFmtId="174" fontId="0" fillId="3" borderId="0" xfId="2" applyNumberFormat="1" applyFont="1" applyFill="1" applyAlignment="1">
      <alignment horizontal="center"/>
    </xf>
  </cellXfs>
  <cellStyles count="3">
    <cellStyle name="Обычный" xfId="0" builtinId="0"/>
    <cellStyle name="Обычный 2" xfId="1" xr:uid="{7F622D6E-C427-41A0-A090-3EF1398EF791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F8E71E-6B5C-4B32-B6A3-B7397C1D1B0B}">
  <dimension ref="A1:FZ34"/>
  <sheetViews>
    <sheetView topLeftCell="A7" zoomScale="145" zoomScaleNormal="145" zoomScaleSheetLayoutView="115" workbookViewId="0">
      <selection activeCell="FM21" sqref="FM21"/>
    </sheetView>
  </sheetViews>
  <sheetFormatPr defaultColWidth="0.85546875" defaultRowHeight="15" x14ac:dyDescent="0.25"/>
  <cols>
    <col min="9" max="9" width="0.85546875" customWidth="1"/>
    <col min="62" max="62" width="0.85546875" customWidth="1"/>
    <col min="99" max="99" width="0.85546875" customWidth="1"/>
    <col min="129" max="129" width="1" customWidth="1"/>
    <col min="130" max="131" width="0.85546875" customWidth="1"/>
    <col min="132" max="132" width="1" customWidth="1"/>
    <col min="133" max="133" width="0" hidden="1" customWidth="1"/>
    <col min="137" max="137" width="1" customWidth="1"/>
    <col min="153" max="153" width="0.7109375" customWidth="1"/>
    <col min="154" max="154" width="0.85546875" hidden="1" customWidth="1"/>
    <col min="155" max="155" width="0.140625" customWidth="1"/>
    <col min="156" max="156" width="0.85546875" hidden="1" customWidth="1"/>
    <col min="157" max="157" width="0.7109375" hidden="1" customWidth="1"/>
    <col min="158" max="159" width="0" hidden="1" customWidth="1"/>
    <col min="160" max="160" width="0.85546875" hidden="1" customWidth="1"/>
    <col min="161" max="161" width="1" customWidth="1"/>
    <col min="179" max="180" width="3.140625" customWidth="1"/>
  </cols>
  <sheetData>
    <row r="1" spans="1:182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1"/>
    </row>
    <row r="2" spans="1:182" x14ac:dyDescent="0.2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</row>
    <row r="3" spans="1:182" ht="15.75" x14ac:dyDescent="0.25">
      <c r="A3" s="72" t="s">
        <v>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</row>
    <row r="4" spans="1:182" ht="15.75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16" t="s">
        <v>14</v>
      </c>
      <c r="CI4" s="73" t="s">
        <v>47</v>
      </c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</row>
    <row r="5" spans="1:182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74" t="s">
        <v>3</v>
      </c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</row>
    <row r="6" spans="1:182" ht="15.7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16" t="s">
        <v>46</v>
      </c>
      <c r="BR6" s="75" t="s">
        <v>75</v>
      </c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6">
        <v>20</v>
      </c>
      <c r="CK6" s="76"/>
      <c r="CL6" s="76"/>
      <c r="CM6" s="76"/>
      <c r="CN6" s="77" t="s">
        <v>76</v>
      </c>
      <c r="CO6" s="77"/>
      <c r="CP6" s="77"/>
      <c r="CQ6" s="77"/>
      <c r="CR6" s="5" t="s">
        <v>2</v>
      </c>
      <c r="CS6" s="4"/>
      <c r="CT6" s="4"/>
      <c r="CU6" s="4"/>
      <c r="CV6" s="5"/>
      <c r="CW6" s="5"/>
      <c r="CX6" s="5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</row>
    <row r="7" spans="1:182" x14ac:dyDescent="0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78" t="s">
        <v>1</v>
      </c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</row>
    <row r="8" spans="1:182" x14ac:dyDescent="0.25">
      <c r="A8" s="79" t="s">
        <v>74</v>
      </c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</row>
    <row r="9" spans="1:182" x14ac:dyDescent="0.25">
      <c r="A9" s="78" t="s">
        <v>0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</row>
    <row r="10" spans="1:182" ht="45.75" customHeight="1" x14ac:dyDescent="0.25">
      <c r="A10" s="82" t="s">
        <v>13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 t="s">
        <v>12</v>
      </c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 t="s">
        <v>11</v>
      </c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 t="s">
        <v>10</v>
      </c>
      <c r="BL10" s="82"/>
      <c r="BM10" s="82"/>
      <c r="BN10" s="8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 t="s">
        <v>9</v>
      </c>
      <c r="CD10" s="82"/>
      <c r="CE10" s="8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8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 t="s">
        <v>8</v>
      </c>
      <c r="DC10" s="82"/>
      <c r="DD10" s="82"/>
      <c r="DE10" s="82"/>
      <c r="DF10" s="82"/>
      <c r="DG10" s="82"/>
      <c r="DH10" s="82"/>
      <c r="DI10" s="82"/>
      <c r="DJ10" s="82"/>
      <c r="DK10" s="82"/>
      <c r="DL10" s="82"/>
      <c r="DM10" s="82"/>
      <c r="DN10" s="82"/>
      <c r="DO10" s="82"/>
      <c r="DP10" s="82"/>
      <c r="DQ10" s="82"/>
      <c r="DR10" s="82"/>
      <c r="DS10" s="82"/>
      <c r="DT10" s="82"/>
      <c r="DU10" s="82"/>
      <c r="DV10" s="82"/>
      <c r="DW10" s="82"/>
      <c r="DX10" s="82"/>
      <c r="DY10" s="82"/>
      <c r="DZ10" s="82"/>
      <c r="EA10" s="82"/>
      <c r="EB10" s="82"/>
      <c r="EC10" s="82"/>
      <c r="ED10" s="82" t="s">
        <v>7</v>
      </c>
      <c r="EE10" s="82"/>
      <c r="EF10" s="82"/>
      <c r="EG10" s="82"/>
      <c r="EH10" s="82"/>
      <c r="EI10" s="82"/>
      <c r="EJ10" s="82"/>
      <c r="EK10" s="82"/>
      <c r="EL10" s="82"/>
      <c r="EM10" s="82"/>
      <c r="EN10" s="82"/>
      <c r="EO10" s="82"/>
      <c r="EP10" s="82"/>
      <c r="EQ10" s="82"/>
      <c r="ER10" s="82"/>
      <c r="ES10" s="82"/>
      <c r="ET10" s="82"/>
      <c r="EU10" s="82"/>
      <c r="EV10" s="82"/>
      <c r="EW10" s="82"/>
      <c r="EX10" s="82"/>
      <c r="EY10" s="82"/>
      <c r="EZ10" s="82"/>
      <c r="FA10" s="82"/>
      <c r="FB10" s="82"/>
      <c r="FC10" s="82"/>
      <c r="FD10" s="82"/>
      <c r="FE10" s="82"/>
      <c r="FF10" s="17"/>
    </row>
    <row r="11" spans="1:182" x14ac:dyDescent="0.25">
      <c r="A11" s="83">
        <v>1</v>
      </c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>
        <v>2</v>
      </c>
      <c r="W11" s="83"/>
      <c r="X11" s="83"/>
      <c r="Y11" s="83"/>
      <c r="Z11" s="83"/>
      <c r="AA11" s="83"/>
      <c r="AB11" s="83"/>
      <c r="AC11" s="83"/>
      <c r="AD11" s="83"/>
      <c r="AE11" s="83"/>
      <c r="AF11" s="83"/>
      <c r="AG11" s="83"/>
      <c r="AH11" s="83"/>
      <c r="AI11" s="83"/>
      <c r="AJ11" s="83"/>
      <c r="AK11" s="83"/>
      <c r="AL11" s="83"/>
      <c r="AM11" s="83"/>
      <c r="AN11" s="83"/>
      <c r="AO11" s="83"/>
      <c r="AP11" s="83"/>
      <c r="AQ11" s="83">
        <v>3</v>
      </c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83">
        <v>4</v>
      </c>
      <c r="BL11" s="83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  <c r="CA11" s="83"/>
      <c r="CB11" s="83"/>
      <c r="CC11" s="83">
        <v>5</v>
      </c>
      <c r="CD11" s="83"/>
      <c r="CE11" s="83"/>
      <c r="CF11" s="83"/>
      <c r="CG11" s="83"/>
      <c r="CH11" s="83"/>
      <c r="CI11" s="83"/>
      <c r="CJ11" s="83"/>
      <c r="CK11" s="83"/>
      <c r="CL11" s="83"/>
      <c r="CM11" s="83"/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/>
      <c r="DA11" s="83"/>
      <c r="DB11" s="83">
        <v>6</v>
      </c>
      <c r="DC11" s="83"/>
      <c r="DD11" s="83"/>
      <c r="DE11" s="83"/>
      <c r="DF11" s="83"/>
      <c r="DG11" s="83"/>
      <c r="DH11" s="83"/>
      <c r="DI11" s="83"/>
      <c r="DJ11" s="83"/>
      <c r="DK11" s="83"/>
      <c r="DL11" s="83"/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/>
      <c r="DZ11" s="83"/>
      <c r="EA11" s="83"/>
      <c r="EB11" s="83"/>
      <c r="EC11" s="83"/>
      <c r="ED11" s="83">
        <v>7</v>
      </c>
      <c r="EE11" s="83"/>
      <c r="EF11" s="83"/>
      <c r="EG11" s="83"/>
      <c r="EH11" s="83"/>
      <c r="EI11" s="83"/>
      <c r="EJ11" s="83"/>
      <c r="EK11" s="83"/>
      <c r="EL11" s="83"/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/>
      <c r="EZ11" s="83"/>
      <c r="FA11" s="83"/>
      <c r="FB11" s="83"/>
      <c r="FC11" s="83"/>
      <c r="FD11" s="83"/>
      <c r="FE11" s="83"/>
    </row>
    <row r="12" spans="1:182" ht="15" customHeight="1" x14ac:dyDescent="0.25">
      <c r="A12" s="23" t="s">
        <v>69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5"/>
      <c r="V12" s="51" t="s">
        <v>59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3"/>
      <c r="AQ12" s="27" t="s">
        <v>31</v>
      </c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9"/>
      <c r="BK12" s="23" t="s">
        <v>32</v>
      </c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5"/>
      <c r="CC12" s="30" t="s">
        <v>58</v>
      </c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2"/>
      <c r="DB12" s="51">
        <v>43.605524000000003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3"/>
      <c r="EC12" s="18">
        <f t="shared" ref="EC12:EC24" si="0">SUM(DB12)</f>
        <v>43.605524000000003</v>
      </c>
      <c r="ED12" s="36">
        <v>105</v>
      </c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8"/>
    </row>
    <row r="13" spans="1:182" ht="19.5" customHeight="1" x14ac:dyDescent="0.25">
      <c r="A13" s="23" t="s">
        <v>69</v>
      </c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5"/>
      <c r="V13" s="48" t="s">
        <v>60</v>
      </c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50"/>
      <c r="AQ13" s="66" t="s">
        <v>33</v>
      </c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8"/>
      <c r="BK13" s="23" t="s">
        <v>32</v>
      </c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5"/>
      <c r="CC13" s="30" t="s">
        <v>58</v>
      </c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2"/>
      <c r="DB13" s="48">
        <v>4.4643000000000002E-2</v>
      </c>
      <c r="DC13" s="49"/>
      <c r="DD13" s="49"/>
      <c r="DE13" s="49"/>
      <c r="DF13" s="49"/>
      <c r="DG13" s="49"/>
      <c r="DH13" s="49"/>
      <c r="DI13" s="49"/>
      <c r="DJ13" s="49"/>
      <c r="DK13" s="49"/>
      <c r="DL13" s="49"/>
      <c r="DM13" s="49"/>
      <c r="DN13" s="49"/>
      <c r="DO13" s="49"/>
      <c r="DP13" s="49"/>
      <c r="DQ13" s="49"/>
      <c r="DR13" s="49"/>
      <c r="DS13" s="49"/>
      <c r="DT13" s="49"/>
      <c r="DU13" s="49"/>
      <c r="DV13" s="49"/>
      <c r="DW13" s="49"/>
      <c r="DX13" s="49"/>
      <c r="DY13" s="49"/>
      <c r="DZ13" s="49"/>
      <c r="EA13" s="49"/>
      <c r="EB13" s="50"/>
      <c r="EC13" s="119">
        <f t="shared" si="0"/>
        <v>4.4643000000000002E-2</v>
      </c>
      <c r="ED13" s="39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1"/>
    </row>
    <row r="14" spans="1:182" ht="11.25" customHeight="1" x14ac:dyDescent="0.25">
      <c r="A14" s="23" t="s">
        <v>69</v>
      </c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5"/>
      <c r="V14" s="51" t="s">
        <v>61</v>
      </c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3"/>
      <c r="AQ14" s="27" t="s">
        <v>34</v>
      </c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9"/>
      <c r="BK14" s="23" t="s">
        <v>32</v>
      </c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5"/>
      <c r="CC14" s="30" t="s">
        <v>58</v>
      </c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2"/>
      <c r="DB14" s="51">
        <v>4.3547349999999998</v>
      </c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3"/>
      <c r="EC14" s="120">
        <f t="shared" si="0"/>
        <v>4.3547349999999998</v>
      </c>
      <c r="ED14" s="39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1"/>
      <c r="FN14" s="122"/>
      <c r="FO14" s="122"/>
      <c r="FP14" s="122"/>
      <c r="FQ14" s="122"/>
      <c r="FR14" s="122"/>
      <c r="FS14" s="122"/>
      <c r="FT14" s="122"/>
      <c r="FU14" s="122"/>
      <c r="FV14" s="122"/>
      <c r="FW14" s="122"/>
      <c r="FX14" s="122"/>
      <c r="FY14" s="122"/>
      <c r="FZ14" s="122"/>
    </row>
    <row r="15" spans="1:182" ht="11.25" customHeight="1" x14ac:dyDescent="0.25">
      <c r="A15" s="23" t="s">
        <v>69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5"/>
      <c r="V15" s="54" t="s">
        <v>51</v>
      </c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6"/>
      <c r="AQ15" s="27" t="s">
        <v>35</v>
      </c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9"/>
      <c r="BK15" s="23" t="s">
        <v>32</v>
      </c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5"/>
      <c r="CC15" s="30" t="s">
        <v>58</v>
      </c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2"/>
      <c r="DB15" s="51">
        <v>0.101174</v>
      </c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3"/>
      <c r="EC15" s="119">
        <f t="shared" si="0"/>
        <v>0.101174</v>
      </c>
      <c r="ED15" s="39"/>
      <c r="EE15" s="40"/>
      <c r="EF15" s="40"/>
      <c r="EG15" s="40"/>
      <c r="EH15" s="40"/>
      <c r="EI15" s="40"/>
      <c r="EJ15" s="40"/>
      <c r="EK15" s="40"/>
      <c r="EL15" s="40"/>
      <c r="EM15" s="40"/>
      <c r="EN15" s="40"/>
      <c r="EO15" s="40"/>
      <c r="EP15" s="40"/>
      <c r="EQ15" s="40"/>
      <c r="ER15" s="40"/>
      <c r="ES15" s="40"/>
      <c r="ET15" s="40"/>
      <c r="EU15" s="40"/>
      <c r="EV15" s="40"/>
      <c r="EW15" s="40"/>
      <c r="EX15" s="40"/>
      <c r="EY15" s="40"/>
      <c r="EZ15" s="40"/>
      <c r="FA15" s="40"/>
      <c r="FB15" s="40"/>
      <c r="FC15" s="40"/>
      <c r="FD15" s="40"/>
      <c r="FE15" s="41"/>
      <c r="FN15" s="122"/>
      <c r="FO15" s="122"/>
      <c r="FP15" s="122"/>
      <c r="FQ15" s="122"/>
      <c r="FR15" s="122"/>
      <c r="FS15" s="122"/>
      <c r="FT15" s="122"/>
      <c r="FU15" s="122"/>
      <c r="FV15" s="122"/>
      <c r="FW15" s="122"/>
      <c r="FX15" s="122"/>
      <c r="FY15" s="122"/>
      <c r="FZ15" s="122"/>
    </row>
    <row r="16" spans="1:182" ht="11.25" customHeight="1" x14ac:dyDescent="0.25">
      <c r="A16" s="23" t="s">
        <v>69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5"/>
      <c r="V16" s="51" t="s">
        <v>66</v>
      </c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3"/>
      <c r="AQ16" s="27" t="s">
        <v>36</v>
      </c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9"/>
      <c r="BK16" s="23" t="s">
        <v>32</v>
      </c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5"/>
      <c r="CC16" s="30" t="s">
        <v>58</v>
      </c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2"/>
      <c r="DB16" s="51">
        <v>1.9794309999999999</v>
      </c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3"/>
      <c r="EC16" s="120">
        <f t="shared" si="0"/>
        <v>1.9794309999999999</v>
      </c>
      <c r="ED16" s="39"/>
      <c r="EE16" s="40"/>
      <c r="EF16" s="40"/>
      <c r="EG16" s="40"/>
      <c r="EH16" s="40"/>
      <c r="EI16" s="40"/>
      <c r="EJ16" s="40"/>
      <c r="EK16" s="40"/>
      <c r="EL16" s="40"/>
      <c r="EM16" s="40"/>
      <c r="EN16" s="40"/>
      <c r="EO16" s="40"/>
      <c r="EP16" s="40"/>
      <c r="EQ16" s="40"/>
      <c r="ER16" s="40"/>
      <c r="ES16" s="40"/>
      <c r="ET16" s="40"/>
      <c r="EU16" s="40"/>
      <c r="EV16" s="40"/>
      <c r="EW16" s="40"/>
      <c r="EX16" s="40"/>
      <c r="EY16" s="40"/>
      <c r="EZ16" s="40"/>
      <c r="FA16" s="40"/>
      <c r="FB16" s="40"/>
      <c r="FC16" s="40"/>
      <c r="FD16" s="40"/>
      <c r="FE16" s="41"/>
      <c r="FN16" s="122"/>
      <c r="FO16" s="123"/>
      <c r="FP16" s="123"/>
      <c r="FQ16" s="123"/>
      <c r="FR16" s="123"/>
      <c r="FS16" s="123"/>
      <c r="FT16" s="123"/>
      <c r="FU16" s="123"/>
      <c r="FV16" s="123"/>
      <c r="FW16" s="123"/>
      <c r="FX16" s="122"/>
      <c r="FY16" s="122"/>
      <c r="FZ16" s="122"/>
    </row>
    <row r="17" spans="1:182" ht="11.25" customHeight="1" x14ac:dyDescent="0.25">
      <c r="A17" s="23" t="s">
        <v>69</v>
      </c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5"/>
      <c r="V17" s="51" t="s">
        <v>52</v>
      </c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3"/>
      <c r="AQ17" s="27" t="s">
        <v>37</v>
      </c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9"/>
      <c r="BK17" s="23" t="s">
        <v>32</v>
      </c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5"/>
      <c r="CC17" s="30" t="s">
        <v>58</v>
      </c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2"/>
      <c r="DB17" s="51">
        <v>0.99238000000000004</v>
      </c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3"/>
      <c r="EC17" s="119">
        <f t="shared" si="0"/>
        <v>0.99238000000000004</v>
      </c>
      <c r="ED17" s="39"/>
      <c r="EE17" s="40"/>
      <c r="EF17" s="40"/>
      <c r="EG17" s="40"/>
      <c r="EH17" s="40"/>
      <c r="EI17" s="40"/>
      <c r="EJ17" s="40"/>
      <c r="EK17" s="40"/>
      <c r="EL17" s="40"/>
      <c r="EM17" s="40"/>
      <c r="EN17" s="40"/>
      <c r="EO17" s="40"/>
      <c r="EP17" s="40"/>
      <c r="EQ17" s="40"/>
      <c r="ER17" s="40"/>
      <c r="ES17" s="40"/>
      <c r="ET17" s="40"/>
      <c r="EU17" s="40"/>
      <c r="EV17" s="40"/>
      <c r="EW17" s="40"/>
      <c r="EX17" s="40"/>
      <c r="EY17" s="40"/>
      <c r="EZ17" s="40"/>
      <c r="FA17" s="40"/>
      <c r="FB17" s="40"/>
      <c r="FC17" s="40"/>
      <c r="FD17" s="40"/>
      <c r="FE17" s="41"/>
      <c r="FN17" s="122"/>
      <c r="FO17" s="124"/>
      <c r="FP17" s="124"/>
      <c r="FQ17" s="124"/>
      <c r="FR17" s="124"/>
      <c r="FS17" s="124"/>
      <c r="FT17" s="124"/>
      <c r="FU17" s="124"/>
      <c r="FV17" s="124"/>
      <c r="FW17" s="124"/>
      <c r="FX17" s="122"/>
      <c r="FY17" s="122"/>
      <c r="FZ17" s="122"/>
    </row>
    <row r="18" spans="1:182" ht="21.75" customHeight="1" x14ac:dyDescent="0.25">
      <c r="A18" s="23" t="s">
        <v>69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5"/>
      <c r="V18" s="57" t="s">
        <v>53</v>
      </c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9"/>
      <c r="AQ18" s="66" t="s">
        <v>38</v>
      </c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8"/>
      <c r="BK18" s="23" t="s">
        <v>32</v>
      </c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5"/>
      <c r="CC18" s="30" t="s">
        <v>58</v>
      </c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2"/>
      <c r="DB18" s="48">
        <v>0.16363</v>
      </c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50"/>
      <c r="EC18" s="120">
        <f t="shared" si="0"/>
        <v>0.16363</v>
      </c>
      <c r="ED18" s="39"/>
      <c r="EE18" s="40"/>
      <c r="EF18" s="40"/>
      <c r="EG18" s="40"/>
      <c r="EH18" s="40"/>
      <c r="EI18" s="40"/>
      <c r="EJ18" s="40"/>
      <c r="EK18" s="40"/>
      <c r="EL18" s="40"/>
      <c r="EM18" s="40"/>
      <c r="EN18" s="40"/>
      <c r="EO18" s="40"/>
      <c r="EP18" s="40"/>
      <c r="EQ18" s="40"/>
      <c r="ER18" s="40"/>
      <c r="ES18" s="40"/>
      <c r="ET18" s="40"/>
      <c r="EU18" s="40"/>
      <c r="EV18" s="40"/>
      <c r="EW18" s="40"/>
      <c r="EX18" s="40"/>
      <c r="EY18" s="40"/>
      <c r="EZ18" s="40"/>
      <c r="FA18" s="40"/>
      <c r="FB18" s="40"/>
      <c r="FC18" s="40"/>
      <c r="FD18" s="40"/>
      <c r="FE18" s="41"/>
      <c r="FN18" s="122"/>
      <c r="FO18" s="122"/>
      <c r="FP18" s="122"/>
      <c r="FQ18" s="122"/>
      <c r="FR18" s="122"/>
      <c r="FS18" s="122"/>
      <c r="FT18" s="122"/>
      <c r="FU18" s="122"/>
      <c r="FV18" s="122"/>
      <c r="FW18" s="122"/>
      <c r="FX18" s="122"/>
      <c r="FY18" s="122"/>
      <c r="FZ18" s="122"/>
    </row>
    <row r="19" spans="1:182" ht="13.5" customHeight="1" x14ac:dyDescent="0.25">
      <c r="A19" s="23" t="s">
        <v>69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5"/>
      <c r="V19" s="51" t="s">
        <v>62</v>
      </c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1"/>
      <c r="AQ19" s="27" t="s">
        <v>39</v>
      </c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9"/>
      <c r="BK19" s="23" t="s">
        <v>32</v>
      </c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5"/>
      <c r="CC19" s="30" t="s">
        <v>58</v>
      </c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2"/>
      <c r="DB19" s="51">
        <v>0.181865</v>
      </c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3"/>
      <c r="EC19" s="119">
        <f t="shared" si="0"/>
        <v>0.181865</v>
      </c>
      <c r="ED19" s="39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  <c r="FE19" s="41"/>
    </row>
    <row r="20" spans="1:182" ht="21" customHeight="1" x14ac:dyDescent="0.25">
      <c r="A20" s="23" t="s">
        <v>69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5"/>
      <c r="V20" s="48" t="s">
        <v>63</v>
      </c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3"/>
      <c r="AQ20" s="66" t="s">
        <v>40</v>
      </c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8"/>
      <c r="BK20" s="23" t="s">
        <v>32</v>
      </c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5"/>
      <c r="CC20" s="30" t="s">
        <v>58</v>
      </c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2"/>
      <c r="DB20" s="48">
        <v>0.363124</v>
      </c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  <c r="DQ20" s="49"/>
      <c r="DR20" s="49"/>
      <c r="DS20" s="49"/>
      <c r="DT20" s="49"/>
      <c r="DU20" s="49"/>
      <c r="DV20" s="49"/>
      <c r="DW20" s="49"/>
      <c r="DX20" s="49"/>
      <c r="DY20" s="49"/>
      <c r="DZ20" s="49"/>
      <c r="EA20" s="49"/>
      <c r="EB20" s="50"/>
      <c r="EC20" s="120">
        <f t="shared" si="0"/>
        <v>0.363124</v>
      </c>
      <c r="ED20" s="39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1"/>
    </row>
    <row r="21" spans="1:182" ht="21.75" customHeight="1" x14ac:dyDescent="0.25">
      <c r="A21" s="23" t="s">
        <v>69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5"/>
      <c r="V21" s="48" t="s">
        <v>64</v>
      </c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3"/>
      <c r="AQ21" s="66" t="s">
        <v>41</v>
      </c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8"/>
      <c r="BK21" s="23" t="s">
        <v>32</v>
      </c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5"/>
      <c r="CC21" s="30" t="s">
        <v>58</v>
      </c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2"/>
      <c r="DB21" s="48">
        <v>0.35509200000000002</v>
      </c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49"/>
      <c r="DY21" s="49"/>
      <c r="DZ21" s="49"/>
      <c r="EA21" s="49"/>
      <c r="EB21" s="50"/>
      <c r="EC21" s="119">
        <f t="shared" si="0"/>
        <v>0.35509200000000002</v>
      </c>
      <c r="ED21" s="39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1"/>
    </row>
    <row r="22" spans="1:182" ht="11.25" customHeight="1" x14ac:dyDescent="0.25">
      <c r="A22" s="23" t="s">
        <v>69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5"/>
      <c r="V22" s="54" t="s">
        <v>54</v>
      </c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6"/>
      <c r="AQ22" s="27" t="s">
        <v>42</v>
      </c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9"/>
      <c r="BK22" s="23" t="s">
        <v>32</v>
      </c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5"/>
      <c r="CC22" s="30" t="s">
        <v>58</v>
      </c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2"/>
      <c r="DB22" s="51">
        <v>0.179202</v>
      </c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3"/>
      <c r="EC22" s="119">
        <f t="shared" si="0"/>
        <v>0.179202</v>
      </c>
      <c r="ED22" s="39"/>
      <c r="EE22" s="40"/>
      <c r="EF22" s="40"/>
      <c r="EG22" s="40"/>
      <c r="EH22" s="40"/>
      <c r="EI22" s="40"/>
      <c r="EJ22" s="40"/>
      <c r="EK22" s="40"/>
      <c r="EL22" s="40"/>
      <c r="EM22" s="40"/>
      <c r="EN22" s="40"/>
      <c r="EO22" s="40"/>
      <c r="EP22" s="40"/>
      <c r="EQ22" s="40"/>
      <c r="ER22" s="40"/>
      <c r="ES22" s="40"/>
      <c r="ET22" s="40"/>
      <c r="EU22" s="40"/>
      <c r="EV22" s="40"/>
      <c r="EW22" s="40"/>
      <c r="EX22" s="40"/>
      <c r="EY22" s="40"/>
      <c r="EZ22" s="40"/>
      <c r="FA22" s="40"/>
      <c r="FB22" s="40"/>
      <c r="FC22" s="40"/>
      <c r="FD22" s="40"/>
      <c r="FE22" s="41"/>
    </row>
    <row r="23" spans="1:182" ht="25.5" customHeight="1" x14ac:dyDescent="0.25">
      <c r="A23" s="23" t="s">
        <v>69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5"/>
      <c r="V23" s="69" t="s">
        <v>55</v>
      </c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1"/>
      <c r="AQ23" s="66" t="s">
        <v>43</v>
      </c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8"/>
      <c r="BK23" s="23" t="s">
        <v>32</v>
      </c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5"/>
      <c r="CC23" s="30" t="s">
        <v>58</v>
      </c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2"/>
      <c r="DB23" s="48">
        <v>1.1620999999999999E-2</v>
      </c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50"/>
      <c r="EC23" s="119">
        <f t="shared" si="0"/>
        <v>1.1620999999999999E-2</v>
      </c>
      <c r="ED23" s="39"/>
      <c r="EE23" s="40"/>
      <c r="EF23" s="40"/>
      <c r="EG23" s="40"/>
      <c r="EH23" s="40"/>
      <c r="EI23" s="40"/>
      <c r="EJ23" s="40"/>
      <c r="EK23" s="40"/>
      <c r="EL23" s="40"/>
      <c r="EM23" s="40"/>
      <c r="EN23" s="40"/>
      <c r="EO23" s="40"/>
      <c r="EP23" s="40"/>
      <c r="EQ23" s="40"/>
      <c r="ER23" s="40"/>
      <c r="ES23" s="40"/>
      <c r="ET23" s="40"/>
      <c r="EU23" s="40"/>
      <c r="EV23" s="40"/>
      <c r="EW23" s="40"/>
      <c r="EX23" s="40"/>
      <c r="EY23" s="40"/>
      <c r="EZ23" s="40"/>
      <c r="FA23" s="40"/>
      <c r="FB23" s="40"/>
      <c r="FC23" s="40"/>
      <c r="FD23" s="40"/>
      <c r="FE23" s="41"/>
    </row>
    <row r="24" spans="1:182" ht="11.25" customHeight="1" x14ac:dyDescent="0.25">
      <c r="A24" s="23" t="s">
        <v>69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5"/>
      <c r="V24" s="54" t="s">
        <v>56</v>
      </c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6"/>
      <c r="AQ24" s="27" t="s">
        <v>44</v>
      </c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9"/>
      <c r="BK24" s="23" t="s">
        <v>32</v>
      </c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5"/>
      <c r="CC24" s="30" t="s">
        <v>58</v>
      </c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2"/>
      <c r="DB24" s="51">
        <v>0.268733</v>
      </c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3"/>
      <c r="EC24" s="120">
        <f t="shared" si="0"/>
        <v>0.268733</v>
      </c>
      <c r="ED24" s="39"/>
      <c r="EE24" s="40"/>
      <c r="EF24" s="40"/>
      <c r="EG24" s="40"/>
      <c r="EH24" s="40"/>
      <c r="EI24" s="40"/>
      <c r="EJ24" s="40"/>
      <c r="EK24" s="40"/>
      <c r="EL24" s="40"/>
      <c r="EM24" s="40"/>
      <c r="EN24" s="40"/>
      <c r="EO24" s="40"/>
      <c r="EP24" s="40"/>
      <c r="EQ24" s="40"/>
      <c r="ER24" s="40"/>
      <c r="ES24" s="40"/>
      <c r="ET24" s="40"/>
      <c r="EU24" s="40"/>
      <c r="EV24" s="40"/>
      <c r="EW24" s="40"/>
      <c r="EX24" s="40"/>
      <c r="EY24" s="40"/>
      <c r="EZ24" s="40"/>
      <c r="FA24" s="40"/>
      <c r="FB24" s="40"/>
      <c r="FC24" s="40"/>
      <c r="FD24" s="40"/>
      <c r="FE24" s="41"/>
    </row>
    <row r="25" spans="1:182" ht="12.75" customHeight="1" x14ac:dyDescent="0.25">
      <c r="A25" s="23" t="s">
        <v>69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5"/>
      <c r="V25" s="26" t="s">
        <v>65</v>
      </c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7" t="s">
        <v>45</v>
      </c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9"/>
      <c r="BK25" s="23" t="s">
        <v>32</v>
      </c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5"/>
      <c r="CC25" s="30" t="s">
        <v>58</v>
      </c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2"/>
      <c r="DB25" s="26">
        <v>2.4898E-2</v>
      </c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121"/>
      <c r="ED25" s="39"/>
      <c r="EE25" s="40"/>
      <c r="EF25" s="40"/>
      <c r="EG25" s="40"/>
      <c r="EH25" s="40"/>
      <c r="EI25" s="40"/>
      <c r="EJ25" s="40"/>
      <c r="EK25" s="40"/>
      <c r="EL25" s="40"/>
      <c r="EM25" s="40"/>
      <c r="EN25" s="40"/>
      <c r="EO25" s="40"/>
      <c r="EP25" s="40"/>
      <c r="EQ25" s="40"/>
      <c r="ER25" s="40"/>
      <c r="ES25" s="40"/>
      <c r="ET25" s="40"/>
      <c r="EU25" s="40"/>
      <c r="EV25" s="40"/>
      <c r="EW25" s="40"/>
      <c r="EX25" s="40"/>
      <c r="EY25" s="40"/>
      <c r="EZ25" s="40"/>
      <c r="FA25" s="40"/>
      <c r="FB25" s="40"/>
      <c r="FC25" s="40"/>
      <c r="FD25" s="40"/>
      <c r="FE25" s="41"/>
    </row>
    <row r="26" spans="1:182" ht="12.75" customHeight="1" x14ac:dyDescent="0.25">
      <c r="A26" s="23" t="s">
        <v>69</v>
      </c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5"/>
      <c r="V26" s="26" t="s">
        <v>73</v>
      </c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7" t="s">
        <v>72</v>
      </c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9"/>
      <c r="BK26" s="23" t="s">
        <v>32</v>
      </c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5"/>
      <c r="CC26" s="30" t="s">
        <v>58</v>
      </c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2"/>
      <c r="DB26" s="45">
        <v>2.7474699999999999</v>
      </c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7"/>
      <c r="EC26" s="19"/>
      <c r="ED26" s="39"/>
      <c r="EE26" s="40"/>
      <c r="EF26" s="40"/>
      <c r="EG26" s="40"/>
      <c r="EH26" s="40"/>
      <c r="EI26" s="40"/>
      <c r="EJ26" s="40"/>
      <c r="EK26" s="40"/>
      <c r="EL26" s="40"/>
      <c r="EM26" s="40"/>
      <c r="EN26" s="40"/>
      <c r="EO26" s="40"/>
      <c r="EP26" s="40"/>
      <c r="EQ26" s="40"/>
      <c r="ER26" s="40"/>
      <c r="ES26" s="40"/>
      <c r="ET26" s="40"/>
      <c r="EU26" s="40"/>
      <c r="EV26" s="40"/>
      <c r="EW26" s="40"/>
      <c r="EX26" s="40"/>
      <c r="EY26" s="40"/>
      <c r="EZ26" s="40"/>
      <c r="FA26" s="40"/>
      <c r="FB26" s="40"/>
      <c r="FC26" s="40"/>
      <c r="FD26" s="40"/>
      <c r="FE26" s="41"/>
    </row>
    <row r="27" spans="1:182" ht="12.75" customHeight="1" x14ac:dyDescent="0.25">
      <c r="A27" s="23" t="s">
        <v>69</v>
      </c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5"/>
      <c r="V27" s="26" t="s">
        <v>71</v>
      </c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7" t="s">
        <v>70</v>
      </c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9"/>
      <c r="BK27" s="23" t="s">
        <v>32</v>
      </c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5"/>
      <c r="CC27" s="30" t="s">
        <v>58</v>
      </c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2"/>
      <c r="DB27" s="33">
        <v>1.082273</v>
      </c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5"/>
      <c r="EC27" s="19"/>
      <c r="ED27" s="42"/>
      <c r="EE27" s="43"/>
      <c r="EF27" s="43"/>
      <c r="EG27" s="43"/>
      <c r="EH27" s="43"/>
      <c r="EI27" s="43"/>
      <c r="EJ27" s="43"/>
      <c r="EK27" s="43"/>
      <c r="EL27" s="43"/>
      <c r="EM27" s="43"/>
      <c r="EN27" s="43"/>
      <c r="EO27" s="43"/>
      <c r="EP27" s="43"/>
      <c r="EQ27" s="43"/>
      <c r="ER27" s="43"/>
      <c r="ES27" s="43"/>
      <c r="ET27" s="43"/>
      <c r="EU27" s="43"/>
      <c r="EV27" s="43"/>
      <c r="EW27" s="43"/>
      <c r="EX27" s="43"/>
      <c r="EY27" s="43"/>
      <c r="EZ27" s="43"/>
      <c r="FA27" s="43"/>
      <c r="FB27" s="43"/>
      <c r="FC27" s="43"/>
      <c r="FD27" s="43"/>
      <c r="FE27" s="44"/>
    </row>
    <row r="28" spans="1:182" x14ac:dyDescent="0.25">
      <c r="A28" s="84" t="s">
        <v>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7"/>
      <c r="BL28" s="87"/>
      <c r="BM28" s="87"/>
      <c r="BN28" s="87"/>
      <c r="BO28" s="87"/>
      <c r="BP28" s="87"/>
      <c r="BQ28" s="87"/>
      <c r="BR28" s="87"/>
      <c r="BS28" s="87"/>
      <c r="BT28" s="87"/>
      <c r="BU28" s="87"/>
      <c r="BV28" s="87"/>
      <c r="BW28" s="87"/>
      <c r="BX28" s="87"/>
      <c r="BY28" s="87"/>
      <c r="BZ28" s="87"/>
      <c r="CA28" s="87"/>
      <c r="CB28" s="87"/>
      <c r="CC28" s="88"/>
      <c r="CD28" s="89"/>
      <c r="CE28" s="89"/>
      <c r="CF28" s="89"/>
      <c r="CG28" s="89"/>
      <c r="CH28" s="89"/>
      <c r="CI28" s="89"/>
      <c r="CJ28" s="89"/>
      <c r="CK28" s="89"/>
      <c r="CL28" s="89"/>
      <c r="CM28" s="89"/>
      <c r="CN28" s="89"/>
      <c r="CO28" s="89"/>
      <c r="CP28" s="89"/>
      <c r="CQ28" s="89"/>
      <c r="CR28" s="89"/>
      <c r="CS28" s="89"/>
      <c r="CT28" s="89"/>
      <c r="CU28" s="89"/>
      <c r="CV28" s="89"/>
      <c r="CW28" s="89"/>
      <c r="CX28" s="89"/>
      <c r="CY28" s="89"/>
      <c r="CZ28" s="89"/>
      <c r="DA28" s="90"/>
      <c r="DB28" s="91">
        <f>SUM(DB12:EB27)</f>
        <v>56.455794999999988</v>
      </c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1"/>
      <c r="DO28" s="91"/>
      <c r="DP28" s="91"/>
      <c r="DQ28" s="91"/>
      <c r="DR28" s="91"/>
      <c r="DS28" s="91"/>
      <c r="DT28" s="91"/>
      <c r="DU28" s="91"/>
      <c r="DV28" s="91"/>
      <c r="DW28" s="91"/>
      <c r="DX28" s="91"/>
      <c r="DY28" s="91"/>
      <c r="DZ28" s="91"/>
      <c r="EA28" s="91"/>
      <c r="EB28" s="91"/>
      <c r="EC28" s="91"/>
      <c r="ED28" s="80">
        <f>ED12-DB12-DB13-DB14-DB15-DB16-DB17-DB18-DB19-DB20-DB21-DB22-DB23-DB24-DB25-DB27-DB26</f>
        <v>48.544205000000012</v>
      </c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  <c r="EY28" s="80"/>
      <c r="EZ28" s="80"/>
      <c r="FA28" s="80"/>
      <c r="FB28" s="80"/>
      <c r="FC28" s="80"/>
      <c r="FD28" s="80"/>
      <c r="FE28" s="80"/>
    </row>
    <row r="29" spans="1:182" ht="14.25" customHeight="1" x14ac:dyDescent="0.25">
      <c r="A29" s="64" t="s">
        <v>67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  <c r="DQ29" s="65"/>
      <c r="DR29" s="65"/>
      <c r="DS29" s="65"/>
      <c r="DT29" s="65"/>
      <c r="DU29" s="65"/>
      <c r="DV29" s="65"/>
      <c r="DW29" s="65"/>
      <c r="DX29" s="65"/>
      <c r="DY29" s="65"/>
      <c r="DZ29" s="65"/>
      <c r="EA29" s="65"/>
      <c r="EB29" s="65"/>
      <c r="EC29" s="65"/>
      <c r="ED29" s="65"/>
      <c r="EE29" s="65"/>
      <c r="EF29" s="65"/>
      <c r="EG29" s="65"/>
      <c r="EH29" s="65"/>
      <c r="EI29" s="65"/>
      <c r="EJ29" s="65"/>
      <c r="EK29" s="65"/>
      <c r="EL29" s="65"/>
      <c r="EM29" s="65"/>
      <c r="EN29" s="65"/>
      <c r="EO29" s="65"/>
      <c r="EP29" s="65"/>
      <c r="EQ29" s="65"/>
      <c r="ER29" s="65"/>
      <c r="ES29" s="65"/>
      <c r="ET29" s="65"/>
      <c r="EU29" s="65"/>
      <c r="EV29" s="65"/>
      <c r="EW29" s="65"/>
      <c r="EX29" s="65"/>
      <c r="EY29" s="65"/>
      <c r="EZ29" s="65"/>
      <c r="FA29" s="65"/>
      <c r="FB29" s="65"/>
      <c r="FC29" s="65"/>
      <c r="FD29" s="65"/>
      <c r="FE29" s="65"/>
    </row>
    <row r="30" spans="1:182" ht="32.25" customHeight="1" x14ac:dyDescent="0.25">
      <c r="A30" s="81" t="s">
        <v>57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  <c r="AG30" s="81"/>
      <c r="AH30" s="81"/>
      <c r="AI30" s="81"/>
      <c r="AJ30" s="81"/>
      <c r="AK30" s="81"/>
      <c r="AL30" s="81"/>
      <c r="AM30" s="81"/>
      <c r="AN30" s="81"/>
      <c r="AO30" s="81"/>
      <c r="AP30" s="81"/>
      <c r="AQ30" s="81"/>
      <c r="AR30" s="81"/>
      <c r="AS30" s="81"/>
      <c r="AT30" s="81"/>
      <c r="AU30" s="81"/>
      <c r="AV30" s="81"/>
      <c r="AW30" s="81"/>
      <c r="AX30" s="81"/>
      <c r="AY30" s="81"/>
      <c r="AZ30" s="81"/>
      <c r="BA30" s="81"/>
      <c r="BB30" s="81"/>
      <c r="BC30" s="81"/>
      <c r="BD30" s="81"/>
      <c r="BE30" s="81"/>
      <c r="BF30" s="81"/>
      <c r="BG30" s="81"/>
      <c r="BH30" s="81"/>
      <c r="BI30" s="81"/>
      <c r="BJ30" s="81"/>
      <c r="BK30" s="81"/>
      <c r="BL30" s="81"/>
      <c r="BM30" s="81"/>
      <c r="BN30" s="81"/>
      <c r="BO30" s="81"/>
      <c r="BP30" s="81"/>
      <c r="BQ30" s="81"/>
      <c r="BR30" s="81"/>
      <c r="BS30" s="81"/>
      <c r="BT30" s="81"/>
      <c r="BU30" s="81"/>
      <c r="BV30" s="81"/>
      <c r="BW30" s="81"/>
      <c r="BX30" s="81"/>
      <c r="BY30" s="81"/>
      <c r="BZ30" s="81"/>
      <c r="CA30" s="81"/>
      <c r="CB30" s="81"/>
      <c r="CC30" s="81"/>
      <c r="CD30" s="81"/>
      <c r="CE30" s="81"/>
      <c r="CF30" s="81"/>
      <c r="CG30" s="81"/>
      <c r="CH30" s="81"/>
      <c r="CI30" s="81"/>
      <c r="CJ30" s="81"/>
      <c r="CK30" s="81"/>
      <c r="CL30" s="81"/>
      <c r="CM30" s="81"/>
      <c r="CN30" s="81"/>
      <c r="CO30" s="81"/>
      <c r="CP30" s="81"/>
      <c r="CQ30" s="81"/>
      <c r="CR30" s="81"/>
      <c r="CS30" s="81"/>
      <c r="CT30" s="81"/>
      <c r="CU30" s="81"/>
      <c r="CV30" s="81"/>
      <c r="CW30" s="81"/>
      <c r="CX30" s="81"/>
      <c r="CY30" s="81"/>
      <c r="CZ30" s="81"/>
      <c r="DA30" s="81"/>
      <c r="DB30" s="81"/>
      <c r="DC30" s="81"/>
      <c r="DD30" s="81"/>
      <c r="DE30" s="81"/>
      <c r="DF30" s="81"/>
      <c r="DG30" s="81"/>
      <c r="DH30" s="81"/>
      <c r="DI30" s="81"/>
      <c r="DJ30" s="81"/>
      <c r="DK30" s="81"/>
      <c r="DL30" s="81"/>
      <c r="DM30" s="81"/>
      <c r="DN30" s="81"/>
      <c r="DO30" s="81"/>
      <c r="DP30" s="81"/>
      <c r="DQ30" s="81"/>
      <c r="DR30" s="81"/>
      <c r="DS30" s="81"/>
      <c r="DT30" s="81"/>
      <c r="DU30" s="81"/>
      <c r="DV30" s="81"/>
      <c r="DW30" s="81"/>
      <c r="DX30" s="81"/>
      <c r="DY30" s="81"/>
      <c r="DZ30" s="81"/>
      <c r="EA30" s="81"/>
      <c r="EB30" s="81"/>
      <c r="EC30" s="81"/>
      <c r="ED30" s="81"/>
      <c r="EE30" s="81"/>
      <c r="EF30" s="81"/>
      <c r="EG30" s="81"/>
      <c r="EH30" s="81"/>
      <c r="EI30" s="81"/>
      <c r="EJ30" s="81"/>
      <c r="EK30" s="81"/>
      <c r="EL30" s="81"/>
      <c r="EM30" s="81"/>
      <c r="EN30" s="81"/>
      <c r="EO30" s="81"/>
      <c r="EP30" s="81"/>
      <c r="EQ30" s="81"/>
      <c r="ER30" s="81"/>
      <c r="ES30" s="81"/>
      <c r="ET30" s="81"/>
      <c r="EU30" s="81"/>
      <c r="EV30" s="81"/>
      <c r="EW30" s="81"/>
      <c r="EX30" s="81"/>
      <c r="EY30" s="81"/>
      <c r="EZ30" s="81"/>
      <c r="FA30" s="81"/>
      <c r="FB30" s="81"/>
      <c r="FC30" s="81"/>
      <c r="FD30" s="81"/>
      <c r="FE30" s="81"/>
    </row>
    <row r="32" spans="1:182" x14ac:dyDescent="0.25"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EH32" s="22"/>
      <c r="EI32" s="22"/>
      <c r="EJ32" s="22"/>
      <c r="EK32" s="22"/>
      <c r="EL32" s="22"/>
      <c r="EM32" s="22"/>
      <c r="EN32" s="22"/>
      <c r="EO32" s="22"/>
      <c r="EP32" s="22"/>
      <c r="EQ32" s="22"/>
      <c r="ER32" s="22"/>
      <c r="ES32" s="22"/>
      <c r="ET32" s="22"/>
    </row>
    <row r="33" spans="138:150" x14ac:dyDescent="0.25"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</row>
    <row r="34" spans="138:150" x14ac:dyDescent="0.25">
      <c r="EH34" s="21"/>
      <c r="EI34" s="21"/>
      <c r="EJ34" s="21"/>
      <c r="EK34" s="21"/>
      <c r="EL34" s="21"/>
      <c r="EM34" s="21"/>
      <c r="EN34" s="21"/>
      <c r="EO34" s="21"/>
      <c r="EP34" s="21"/>
      <c r="EQ34" s="21"/>
      <c r="ER34" s="21"/>
      <c r="ES34" s="21"/>
      <c r="ET34" s="21"/>
    </row>
  </sheetData>
  <mergeCells count="131">
    <mergeCell ref="FO16:FW16"/>
    <mergeCell ref="FO17:FW17"/>
    <mergeCell ref="BK12:CB12"/>
    <mergeCell ref="CC12:DA12"/>
    <mergeCell ref="DB12:EB12"/>
    <mergeCell ref="AQ13:BJ13"/>
    <mergeCell ref="CC13:DA13"/>
    <mergeCell ref="A12:U12"/>
    <mergeCell ref="A13:U13"/>
    <mergeCell ref="V12:AP12"/>
    <mergeCell ref="A28:U28"/>
    <mergeCell ref="V28:AP28"/>
    <mergeCell ref="AQ28:BJ28"/>
    <mergeCell ref="BK28:CB28"/>
    <mergeCell ref="CC28:DA28"/>
    <mergeCell ref="DB28:EC28"/>
    <mergeCell ref="AQ24:BJ24"/>
    <mergeCell ref="BK13:CB13"/>
    <mergeCell ref="BK14:CB14"/>
    <mergeCell ref="BK15:CB15"/>
    <mergeCell ref="BK16:CB16"/>
    <mergeCell ref="BK17:CB17"/>
    <mergeCell ref="BK18:CB18"/>
    <mergeCell ref="BK19:CB19"/>
    <mergeCell ref="BK20:CB20"/>
    <mergeCell ref="ED28:FE28"/>
    <mergeCell ref="A25:U25"/>
    <mergeCell ref="V25:AP25"/>
    <mergeCell ref="AQ25:BJ25"/>
    <mergeCell ref="BK25:CB25"/>
    <mergeCell ref="CC25:DA25"/>
    <mergeCell ref="DB25:EC25"/>
    <mergeCell ref="A30:FE30"/>
    <mergeCell ref="A10:U10"/>
    <mergeCell ref="V10:AP10"/>
    <mergeCell ref="AQ10:BJ10"/>
    <mergeCell ref="BK10:CB10"/>
    <mergeCell ref="CC10:DA10"/>
    <mergeCell ref="DB10:EC10"/>
    <mergeCell ref="ED10:FE10"/>
    <mergeCell ref="A11:U11"/>
    <mergeCell ref="V11:AP11"/>
    <mergeCell ref="AQ11:BJ11"/>
    <mergeCell ref="BK11:CB11"/>
    <mergeCell ref="CC11:DA11"/>
    <mergeCell ref="DB11:EC11"/>
    <mergeCell ref="ED11:FE11"/>
    <mergeCell ref="AQ12:BJ12"/>
    <mergeCell ref="DB13:EB13"/>
    <mergeCell ref="A3:FE3"/>
    <mergeCell ref="CI4:EO4"/>
    <mergeCell ref="CI5:EO5"/>
    <mergeCell ref="BR6:CI6"/>
    <mergeCell ref="CJ6:CM6"/>
    <mergeCell ref="CN6:CQ6"/>
    <mergeCell ref="BR7:CI7"/>
    <mergeCell ref="A8:R8"/>
    <mergeCell ref="A9:R9"/>
    <mergeCell ref="BK21:CB21"/>
    <mergeCell ref="BK22:CB22"/>
    <mergeCell ref="BK23:CB23"/>
    <mergeCell ref="BK24:CB24"/>
    <mergeCell ref="AQ19:BJ19"/>
    <mergeCell ref="AQ20:BJ20"/>
    <mergeCell ref="AQ21:BJ21"/>
    <mergeCell ref="AQ22:BJ22"/>
    <mergeCell ref="AQ23:BJ23"/>
    <mergeCell ref="AQ14:BJ14"/>
    <mergeCell ref="AQ15:BJ15"/>
    <mergeCell ref="AQ16:BJ16"/>
    <mergeCell ref="AQ17:BJ17"/>
    <mergeCell ref="V23:AP23"/>
    <mergeCell ref="V24:AP24"/>
    <mergeCell ref="A19:U19"/>
    <mergeCell ref="A20:U20"/>
    <mergeCell ref="A21:U21"/>
    <mergeCell ref="A22:U22"/>
    <mergeCell ref="A23:U23"/>
    <mergeCell ref="A14:U14"/>
    <mergeCell ref="A15:U15"/>
    <mergeCell ref="A16:U16"/>
    <mergeCell ref="A17:U17"/>
    <mergeCell ref="A18:U18"/>
    <mergeCell ref="A29:FE29"/>
    <mergeCell ref="CC14:DA14"/>
    <mergeCell ref="CC15:DA15"/>
    <mergeCell ref="CC16:DA16"/>
    <mergeCell ref="CC24:DA24"/>
    <mergeCell ref="DB22:EB22"/>
    <mergeCell ref="DB23:EB23"/>
    <mergeCell ref="DB24:EB24"/>
    <mergeCell ref="CC19:DA19"/>
    <mergeCell ref="CC20:DA20"/>
    <mergeCell ref="CC21:DA21"/>
    <mergeCell ref="CC22:DA22"/>
    <mergeCell ref="CC23:DA23"/>
    <mergeCell ref="DB14:EB14"/>
    <mergeCell ref="DB15:EB15"/>
    <mergeCell ref="DB16:EB16"/>
    <mergeCell ref="DB17:EB17"/>
    <mergeCell ref="DB18:EB18"/>
    <mergeCell ref="DB19:EB19"/>
    <mergeCell ref="DB20:EB20"/>
    <mergeCell ref="DB21:EB21"/>
    <mergeCell ref="CC17:DA17"/>
    <mergeCell ref="CC18:DA18"/>
    <mergeCell ref="AQ18:BJ18"/>
    <mergeCell ref="A27:U27"/>
    <mergeCell ref="V27:AP27"/>
    <mergeCell ref="AQ27:BJ27"/>
    <mergeCell ref="BK27:CB27"/>
    <mergeCell ref="CC27:DA27"/>
    <mergeCell ref="DB27:EB27"/>
    <mergeCell ref="ED12:FE27"/>
    <mergeCell ref="A26:U26"/>
    <mergeCell ref="V26:AP26"/>
    <mergeCell ref="AQ26:BJ26"/>
    <mergeCell ref="BK26:CB26"/>
    <mergeCell ref="CC26:DA26"/>
    <mergeCell ref="DB26:EB26"/>
    <mergeCell ref="A24:U24"/>
    <mergeCell ref="V13:AP13"/>
    <mergeCell ref="V14:AP14"/>
    <mergeCell ref="V15:AP15"/>
    <mergeCell ref="V16:AP16"/>
    <mergeCell ref="V17:AP17"/>
    <mergeCell ref="V18:AP18"/>
    <mergeCell ref="V19:AP19"/>
    <mergeCell ref="V20:AP20"/>
    <mergeCell ref="V21:AP21"/>
    <mergeCell ref="V22:AP2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0225E-7ACD-4E52-A21C-2023B31CAE8C}">
  <dimension ref="A1:DA22"/>
  <sheetViews>
    <sheetView tabSelected="1" view="pageBreakPreview" zoomScale="145" zoomScaleNormal="160" zoomScaleSheetLayoutView="145" workbookViewId="0">
      <selection activeCell="BY11" sqref="BY11:DA11"/>
    </sheetView>
  </sheetViews>
  <sheetFormatPr defaultColWidth="0.85546875" defaultRowHeight="15" x14ac:dyDescent="0.25"/>
  <cols>
    <col min="1" max="94" width="0.85546875" style="1"/>
    <col min="95" max="96" width="0.85546875" style="1" hidden="1" customWidth="1"/>
    <col min="97" max="16384" width="0.85546875" style="1"/>
  </cols>
  <sheetData>
    <row r="1" spans="1:10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DA1" s="11"/>
    </row>
    <row r="2" spans="1:105" s="9" customFormat="1" ht="12.75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</row>
    <row r="3" spans="1:105" s="9" customFormat="1" ht="12.75" x14ac:dyDescent="0.2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  <c r="AU3" s="10"/>
      <c r="AV3" s="10"/>
      <c r="AW3" s="10"/>
      <c r="AX3" s="10"/>
      <c r="AY3" s="10"/>
      <c r="AZ3" s="10"/>
      <c r="BA3" s="10"/>
      <c r="BB3" s="10"/>
      <c r="BC3" s="10"/>
      <c r="BD3" s="10"/>
      <c r="BE3" s="10"/>
      <c r="BF3" s="10"/>
      <c r="BG3" s="10"/>
      <c r="BH3" s="10"/>
      <c r="BI3" s="10"/>
      <c r="BJ3" s="10"/>
      <c r="BK3" s="10"/>
      <c r="BL3" s="10"/>
      <c r="BM3" s="10"/>
      <c r="BN3" s="10"/>
      <c r="BO3" s="10"/>
      <c r="BP3" s="10"/>
      <c r="BQ3" s="10"/>
      <c r="BR3" s="10"/>
      <c r="BS3" s="10"/>
      <c r="BT3" s="10"/>
      <c r="BU3" s="10"/>
      <c r="BV3" s="10"/>
      <c r="BW3" s="10"/>
      <c r="BX3" s="10"/>
      <c r="BY3" s="10"/>
      <c r="BZ3" s="10"/>
      <c r="CA3" s="10"/>
      <c r="CB3" s="10"/>
      <c r="CC3" s="10"/>
      <c r="CD3" s="10"/>
      <c r="CE3" s="10"/>
      <c r="CF3" s="10"/>
      <c r="CG3" s="10"/>
      <c r="CH3" s="10"/>
      <c r="CI3" s="10"/>
      <c r="CJ3" s="10"/>
      <c r="CK3" s="10"/>
      <c r="CL3" s="10"/>
      <c r="CM3" s="10"/>
      <c r="CN3" s="10"/>
      <c r="CO3" s="10"/>
      <c r="CP3" s="10"/>
      <c r="CQ3" s="10"/>
    </row>
    <row r="4" spans="1:105" s="8" customFormat="1" ht="46.5" customHeight="1" x14ac:dyDescent="0.25">
      <c r="A4" s="106" t="s">
        <v>30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  <c r="AT4" s="106"/>
      <c r="AU4" s="106"/>
      <c r="AV4" s="106"/>
      <c r="AW4" s="106"/>
      <c r="AX4" s="106"/>
      <c r="AY4" s="106"/>
      <c r="AZ4" s="106"/>
      <c r="BA4" s="106"/>
      <c r="BB4" s="106"/>
      <c r="BC4" s="106"/>
      <c r="BD4" s="106"/>
      <c r="BE4" s="106"/>
      <c r="BF4" s="106"/>
      <c r="BG4" s="106"/>
      <c r="BH4" s="106"/>
      <c r="BI4" s="106"/>
      <c r="BJ4" s="106"/>
      <c r="BK4" s="106"/>
      <c r="BL4" s="106"/>
      <c r="BM4" s="106"/>
      <c r="BN4" s="106"/>
      <c r="BO4" s="106"/>
      <c r="BP4" s="106"/>
      <c r="BQ4" s="106"/>
      <c r="BR4" s="106"/>
      <c r="BS4" s="106"/>
      <c r="BT4" s="106"/>
      <c r="BU4" s="106"/>
      <c r="BV4" s="106"/>
      <c r="BW4" s="106"/>
      <c r="BX4" s="106"/>
      <c r="BY4" s="106"/>
      <c r="BZ4" s="106"/>
      <c r="CA4" s="106"/>
      <c r="CB4" s="106"/>
      <c r="CC4" s="106"/>
      <c r="CD4" s="106"/>
      <c r="CE4" s="106"/>
      <c r="CF4" s="106"/>
      <c r="CG4" s="106"/>
      <c r="CH4" s="106"/>
      <c r="CI4" s="106"/>
      <c r="CJ4" s="106"/>
      <c r="CK4" s="106"/>
      <c r="CL4" s="106"/>
      <c r="CM4" s="106"/>
      <c r="CN4" s="106"/>
      <c r="CO4" s="106"/>
      <c r="CP4" s="106"/>
      <c r="CQ4" s="106"/>
      <c r="CR4" s="106"/>
      <c r="CS4" s="106"/>
      <c r="CT4" s="106"/>
      <c r="CU4" s="106"/>
      <c r="CV4" s="106"/>
      <c r="CW4" s="106"/>
      <c r="CX4" s="106"/>
      <c r="CY4" s="106"/>
      <c r="CZ4" s="106"/>
      <c r="DA4" s="106"/>
    </row>
    <row r="5" spans="1:105" s="4" customFormat="1" ht="15.75" x14ac:dyDescent="0.25">
      <c r="O5" s="73" t="s">
        <v>47</v>
      </c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6" t="s">
        <v>29</v>
      </c>
      <c r="BY5" s="76"/>
      <c r="BZ5" s="76"/>
      <c r="CA5" s="76"/>
      <c r="CB5" s="76"/>
      <c r="CC5" s="76"/>
      <c r="CD5" s="76"/>
      <c r="CE5" s="77" t="s">
        <v>68</v>
      </c>
      <c r="CF5" s="77"/>
      <c r="CG5" s="77"/>
      <c r="CH5" s="77"/>
      <c r="CI5" s="4" t="s">
        <v>28</v>
      </c>
    </row>
    <row r="6" spans="1:105" s="6" customFormat="1" ht="11.25" customHeight="1" x14ac:dyDescent="0.2">
      <c r="A6" s="7"/>
      <c r="B6" s="7"/>
      <c r="C6" s="7"/>
      <c r="D6" s="7"/>
      <c r="E6" s="7"/>
      <c r="F6" s="7"/>
      <c r="G6" s="7"/>
      <c r="H6" s="7"/>
      <c r="I6" s="7"/>
      <c r="J6" s="7"/>
      <c r="O6" s="74" t="s">
        <v>3</v>
      </c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</row>
    <row r="8" spans="1:105" s="15" customFormat="1" ht="39" customHeight="1" x14ac:dyDescent="0.25">
      <c r="A8" s="107" t="s">
        <v>27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8"/>
      <c r="X8" s="108"/>
      <c r="Y8" s="108"/>
      <c r="Z8" s="108"/>
      <c r="AA8" s="108"/>
      <c r="AB8" s="108"/>
      <c r="AC8" s="108"/>
      <c r="AD8" s="108"/>
      <c r="AE8" s="108"/>
      <c r="AF8" s="108"/>
      <c r="AG8" s="108"/>
      <c r="AH8" s="108"/>
      <c r="AI8" s="108"/>
      <c r="AJ8" s="108"/>
      <c r="AK8" s="108"/>
      <c r="AL8" s="108"/>
      <c r="AM8" s="108"/>
      <c r="AN8" s="108"/>
      <c r="AO8" s="108"/>
      <c r="AP8" s="108"/>
      <c r="AQ8" s="108"/>
      <c r="AR8" s="108"/>
      <c r="AS8" s="108"/>
      <c r="AT8" s="108"/>
      <c r="AU8" s="109"/>
      <c r="AV8" s="110" t="s">
        <v>26</v>
      </c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1"/>
      <c r="BH8" s="111"/>
      <c r="BI8" s="111"/>
      <c r="BJ8" s="111"/>
      <c r="BK8" s="111"/>
      <c r="BL8" s="111"/>
      <c r="BM8" s="111"/>
      <c r="BN8" s="111"/>
      <c r="BO8" s="111"/>
      <c r="BP8" s="111"/>
      <c r="BQ8" s="111"/>
      <c r="BR8" s="111"/>
      <c r="BS8" s="111"/>
      <c r="BT8" s="111"/>
      <c r="BU8" s="111"/>
      <c r="BV8" s="111"/>
      <c r="BW8" s="111"/>
      <c r="BX8" s="112"/>
      <c r="BY8" s="110" t="s">
        <v>25</v>
      </c>
      <c r="BZ8" s="111"/>
      <c r="CA8" s="111"/>
      <c r="CB8" s="111"/>
      <c r="CC8" s="111"/>
      <c r="CD8" s="111"/>
      <c r="CE8" s="111"/>
      <c r="CF8" s="111"/>
      <c r="CG8" s="111"/>
      <c r="CH8" s="111"/>
      <c r="CI8" s="111"/>
      <c r="CJ8" s="111"/>
      <c r="CK8" s="111"/>
      <c r="CL8" s="111"/>
      <c r="CM8" s="111"/>
      <c r="CN8" s="111"/>
      <c r="CO8" s="111"/>
      <c r="CP8" s="111"/>
      <c r="CQ8" s="111"/>
      <c r="CR8" s="111"/>
      <c r="CS8" s="111"/>
      <c r="CT8" s="111"/>
      <c r="CU8" s="111"/>
      <c r="CV8" s="111"/>
      <c r="CW8" s="111"/>
      <c r="CX8" s="111"/>
      <c r="CY8" s="111"/>
      <c r="CZ8" s="111"/>
      <c r="DA8" s="112"/>
    </row>
    <row r="9" spans="1:105" s="14" customFormat="1" ht="12.75" customHeight="1" x14ac:dyDescent="0.25">
      <c r="A9" s="113">
        <v>1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5"/>
      <c r="AV9" s="116">
        <v>2</v>
      </c>
      <c r="AW9" s="117"/>
      <c r="AX9" s="117"/>
      <c r="AY9" s="117"/>
      <c r="AZ9" s="117"/>
      <c r="BA9" s="117"/>
      <c r="BB9" s="117"/>
      <c r="BC9" s="117"/>
      <c r="BD9" s="117"/>
      <c r="BE9" s="117"/>
      <c r="BF9" s="117"/>
      <c r="BG9" s="117"/>
      <c r="BH9" s="117"/>
      <c r="BI9" s="117"/>
      <c r="BJ9" s="117"/>
      <c r="BK9" s="117"/>
      <c r="BL9" s="117"/>
      <c r="BM9" s="117"/>
      <c r="BN9" s="117"/>
      <c r="BO9" s="117"/>
      <c r="BP9" s="117"/>
      <c r="BQ9" s="117"/>
      <c r="BR9" s="117"/>
      <c r="BS9" s="117"/>
      <c r="BT9" s="117"/>
      <c r="BU9" s="117"/>
      <c r="BV9" s="117"/>
      <c r="BW9" s="117"/>
      <c r="BX9" s="118"/>
      <c r="BY9" s="116">
        <v>3</v>
      </c>
      <c r="BZ9" s="117"/>
      <c r="CA9" s="117"/>
      <c r="CB9" s="117"/>
      <c r="CC9" s="117"/>
      <c r="CD9" s="117"/>
      <c r="CE9" s="117"/>
      <c r="CF9" s="117"/>
      <c r="CG9" s="117"/>
      <c r="CH9" s="117"/>
      <c r="CI9" s="117"/>
      <c r="CJ9" s="117"/>
      <c r="CK9" s="117"/>
      <c r="CL9" s="117"/>
      <c r="CM9" s="117"/>
      <c r="CN9" s="117"/>
      <c r="CO9" s="117"/>
      <c r="CP9" s="117"/>
      <c r="CQ9" s="117"/>
      <c r="CR9" s="117"/>
      <c r="CS9" s="117"/>
      <c r="CT9" s="117"/>
      <c r="CU9" s="117"/>
      <c r="CV9" s="117"/>
      <c r="CW9" s="117"/>
      <c r="CX9" s="117"/>
      <c r="CY9" s="117"/>
      <c r="CZ9" s="117"/>
      <c r="DA9" s="118"/>
    </row>
    <row r="10" spans="1:105" s="2" customFormat="1" ht="12.75" customHeight="1" x14ac:dyDescent="0.25">
      <c r="A10" s="13"/>
      <c r="B10" s="92" t="s">
        <v>24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2"/>
      <c r="AU10" s="93"/>
      <c r="AV10" s="94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BO10" s="95"/>
      <c r="BP10" s="95"/>
      <c r="BQ10" s="95"/>
      <c r="BR10" s="95"/>
      <c r="BS10" s="95"/>
      <c r="BT10" s="95"/>
      <c r="BU10" s="95"/>
      <c r="BV10" s="95"/>
      <c r="BW10" s="95"/>
      <c r="BX10" s="96"/>
      <c r="BY10" s="94"/>
      <c r="BZ10" s="95"/>
      <c r="CA10" s="95"/>
      <c r="CB10" s="95"/>
      <c r="CC10" s="95"/>
      <c r="CD10" s="95"/>
      <c r="CE10" s="95"/>
      <c r="CF10" s="95"/>
      <c r="CG10" s="95"/>
      <c r="CH10" s="95"/>
      <c r="CI10" s="95"/>
      <c r="CJ10" s="95"/>
      <c r="CK10" s="95"/>
      <c r="CL10" s="95"/>
      <c r="CM10" s="95"/>
      <c r="CN10" s="95"/>
      <c r="CO10" s="95"/>
      <c r="CP10" s="95"/>
      <c r="CQ10" s="95"/>
      <c r="CR10" s="95"/>
      <c r="CS10" s="95"/>
      <c r="CT10" s="95"/>
      <c r="CU10" s="95"/>
      <c r="CV10" s="95"/>
      <c r="CW10" s="95"/>
      <c r="CX10" s="95"/>
      <c r="CY10" s="95"/>
      <c r="CZ10" s="95"/>
      <c r="DA10" s="96"/>
    </row>
    <row r="11" spans="1:105" s="2" customFormat="1" ht="12.75" customHeight="1" x14ac:dyDescent="0.25">
      <c r="A11" s="13"/>
      <c r="B11" s="92" t="s">
        <v>23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92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3"/>
      <c r="AV11" s="94" t="s">
        <v>48</v>
      </c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6"/>
      <c r="BY11" s="94" t="s">
        <v>50</v>
      </c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6"/>
    </row>
    <row r="12" spans="1:105" s="2" customFormat="1" ht="12.75" customHeight="1" x14ac:dyDescent="0.25">
      <c r="A12" s="13"/>
      <c r="B12" s="92" t="s">
        <v>22</v>
      </c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2"/>
      <c r="U12" s="92"/>
      <c r="V12" s="92"/>
      <c r="W12" s="92"/>
      <c r="X12" s="92"/>
      <c r="Y12" s="92"/>
      <c r="Z12" s="92"/>
      <c r="AA12" s="92"/>
      <c r="AB12" s="92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3"/>
      <c r="AV12" s="94" t="s">
        <v>48</v>
      </c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BO12" s="95"/>
      <c r="BP12" s="95"/>
      <c r="BQ12" s="95"/>
      <c r="BR12" s="95"/>
      <c r="BS12" s="95"/>
      <c r="BT12" s="95"/>
      <c r="BU12" s="95"/>
      <c r="BV12" s="95"/>
      <c r="BW12" s="95"/>
      <c r="BX12" s="96"/>
      <c r="BY12" s="94" t="s">
        <v>50</v>
      </c>
      <c r="BZ12" s="95"/>
      <c r="CA12" s="95"/>
      <c r="CB12" s="95"/>
      <c r="CC12" s="95"/>
      <c r="CD12" s="95"/>
      <c r="CE12" s="95"/>
      <c r="CF12" s="95"/>
      <c r="CG12" s="95"/>
      <c r="CH12" s="95"/>
      <c r="CI12" s="95"/>
      <c r="CJ12" s="95"/>
      <c r="CK12" s="95"/>
      <c r="CL12" s="95"/>
      <c r="CM12" s="95"/>
      <c r="CN12" s="95"/>
      <c r="CO12" s="95"/>
      <c r="CP12" s="95"/>
      <c r="CQ12" s="95"/>
      <c r="CR12" s="95"/>
      <c r="CS12" s="95"/>
      <c r="CT12" s="95"/>
      <c r="CU12" s="95"/>
      <c r="CV12" s="95"/>
      <c r="CW12" s="95"/>
      <c r="CX12" s="95"/>
      <c r="CY12" s="95"/>
      <c r="CZ12" s="95"/>
      <c r="DA12" s="96"/>
    </row>
    <row r="13" spans="1:105" s="2" customFormat="1" ht="12.75" customHeight="1" x14ac:dyDescent="0.25">
      <c r="A13" s="13"/>
      <c r="B13" s="92" t="s">
        <v>21</v>
      </c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3"/>
      <c r="AV13" s="94" t="s">
        <v>48</v>
      </c>
      <c r="AW13" s="95"/>
      <c r="AX13" s="95"/>
      <c r="AY13" s="95"/>
      <c r="AZ13" s="95"/>
      <c r="BA13" s="95"/>
      <c r="BB13" s="95"/>
      <c r="BC13" s="95"/>
      <c r="BD13" s="95"/>
      <c r="BE13" s="95"/>
      <c r="BF13" s="95"/>
      <c r="BG13" s="95"/>
      <c r="BH13" s="95"/>
      <c r="BI13" s="95"/>
      <c r="BJ13" s="95"/>
      <c r="BK13" s="95"/>
      <c r="BL13" s="95"/>
      <c r="BM13" s="95"/>
      <c r="BN13" s="95"/>
      <c r="BO13" s="95"/>
      <c r="BP13" s="95"/>
      <c r="BQ13" s="95"/>
      <c r="BR13" s="95"/>
      <c r="BS13" s="95"/>
      <c r="BT13" s="95"/>
      <c r="BU13" s="95"/>
      <c r="BV13" s="95"/>
      <c r="BW13" s="95"/>
      <c r="BX13" s="96"/>
      <c r="BY13" s="97">
        <v>43605.523999999998</v>
      </c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9"/>
    </row>
    <row r="14" spans="1:105" s="2" customFormat="1" ht="12.75" customHeight="1" x14ac:dyDescent="0.25">
      <c r="A14" s="13"/>
      <c r="B14" s="92" t="s">
        <v>20</v>
      </c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3"/>
      <c r="AV14" s="94" t="s">
        <v>48</v>
      </c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6"/>
      <c r="BY14" s="97">
        <v>10163.909</v>
      </c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9"/>
    </row>
    <row r="15" spans="1:105" s="2" customFormat="1" ht="12.75" customHeight="1" x14ac:dyDescent="0.25">
      <c r="A15" s="13"/>
      <c r="B15" s="92" t="s">
        <v>19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3"/>
      <c r="AV15" s="94" t="s">
        <v>48</v>
      </c>
      <c r="AW15" s="95"/>
      <c r="AX15" s="95"/>
      <c r="AY15" s="95"/>
      <c r="AZ15" s="95"/>
      <c r="BA15" s="95"/>
      <c r="BB15" s="95"/>
      <c r="BC15" s="95"/>
      <c r="BD15" s="95"/>
      <c r="BE15" s="95"/>
      <c r="BF15" s="95"/>
      <c r="BG15" s="95"/>
      <c r="BH15" s="95"/>
      <c r="BI15" s="95"/>
      <c r="BJ15" s="95"/>
      <c r="BK15" s="95"/>
      <c r="BL15" s="95"/>
      <c r="BM15" s="95"/>
      <c r="BN15" s="95"/>
      <c r="BO15" s="95"/>
      <c r="BP15" s="95"/>
      <c r="BQ15" s="95"/>
      <c r="BR15" s="95"/>
      <c r="BS15" s="95"/>
      <c r="BT15" s="95"/>
      <c r="BU15" s="95"/>
      <c r="BV15" s="95"/>
      <c r="BW15" s="95"/>
      <c r="BX15" s="96"/>
      <c r="BY15" s="97">
        <v>2605.1999999999998</v>
      </c>
      <c r="BZ15" s="98"/>
      <c r="CA15" s="98"/>
      <c r="CB15" s="98"/>
      <c r="CC15" s="98"/>
      <c r="CD15" s="98"/>
      <c r="CE15" s="98"/>
      <c r="CF15" s="98"/>
      <c r="CG15" s="98"/>
      <c r="CH15" s="98"/>
      <c r="CI15" s="98"/>
      <c r="CJ15" s="98"/>
      <c r="CK15" s="98"/>
      <c r="CL15" s="98"/>
      <c r="CM15" s="98"/>
      <c r="CN15" s="98"/>
      <c r="CO15" s="98"/>
      <c r="CP15" s="98"/>
      <c r="CQ15" s="98"/>
      <c r="CR15" s="98"/>
      <c r="CS15" s="98"/>
      <c r="CT15" s="98"/>
      <c r="CU15" s="98"/>
      <c r="CV15" s="98"/>
      <c r="CW15" s="98"/>
      <c r="CX15" s="98"/>
      <c r="CY15" s="98"/>
      <c r="CZ15" s="98"/>
      <c r="DA15" s="99"/>
    </row>
    <row r="16" spans="1:105" s="2" customFormat="1" ht="12.75" customHeight="1" x14ac:dyDescent="0.25">
      <c r="A16" s="13"/>
      <c r="B16" s="92" t="s">
        <v>18</v>
      </c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3"/>
      <c r="AV16" s="94" t="s">
        <v>48</v>
      </c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95"/>
      <c r="BH16" s="95"/>
      <c r="BI16" s="95"/>
      <c r="BJ16" s="95"/>
      <c r="BK16" s="95"/>
      <c r="BL16" s="95"/>
      <c r="BM16" s="95"/>
      <c r="BN16" s="95"/>
      <c r="BO16" s="95"/>
      <c r="BP16" s="95"/>
      <c r="BQ16" s="95"/>
      <c r="BR16" s="95"/>
      <c r="BS16" s="95"/>
      <c r="BT16" s="95"/>
      <c r="BU16" s="95"/>
      <c r="BV16" s="95"/>
      <c r="BW16" s="95"/>
      <c r="BX16" s="96"/>
      <c r="BY16" s="100">
        <v>81.162000000000006</v>
      </c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2"/>
    </row>
    <row r="17" spans="1:105" s="2" customFormat="1" ht="12.75" customHeight="1" x14ac:dyDescent="0.25">
      <c r="A17" s="13"/>
      <c r="B17" s="92" t="s">
        <v>17</v>
      </c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92"/>
      <c r="AB17" s="92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3"/>
      <c r="AV17" s="94" t="s">
        <v>48</v>
      </c>
      <c r="AW17" s="95"/>
      <c r="AX17" s="95"/>
      <c r="AY17" s="95"/>
      <c r="AZ17" s="95"/>
      <c r="BA17" s="95"/>
      <c r="BB17" s="95"/>
      <c r="BC17" s="95"/>
      <c r="BD17" s="95"/>
      <c r="BE17" s="95"/>
      <c r="BF17" s="95"/>
      <c r="BG17" s="95"/>
      <c r="BH17" s="95"/>
      <c r="BI17" s="95"/>
      <c r="BJ17" s="95"/>
      <c r="BK17" s="95"/>
      <c r="BL17" s="95"/>
      <c r="BM17" s="95"/>
      <c r="BN17" s="95"/>
      <c r="BO17" s="95"/>
      <c r="BP17" s="95"/>
      <c r="BQ17" s="95"/>
      <c r="BR17" s="95"/>
      <c r="BS17" s="95"/>
      <c r="BT17" s="95"/>
      <c r="BU17" s="95"/>
      <c r="BV17" s="95"/>
      <c r="BW17" s="95"/>
      <c r="BX17" s="96"/>
      <c r="BY17" s="94" t="s">
        <v>50</v>
      </c>
      <c r="BZ17" s="95"/>
      <c r="CA17" s="95"/>
      <c r="CB17" s="95"/>
      <c r="CC17" s="95"/>
      <c r="CD17" s="95"/>
      <c r="CE17" s="95"/>
      <c r="CF17" s="95"/>
      <c r="CG17" s="95"/>
      <c r="CH17" s="95"/>
      <c r="CI17" s="95"/>
      <c r="CJ17" s="95"/>
      <c r="CK17" s="95"/>
      <c r="CL17" s="95"/>
      <c r="CM17" s="95"/>
      <c r="CN17" s="95"/>
      <c r="CO17" s="95"/>
      <c r="CP17" s="95"/>
      <c r="CQ17" s="95"/>
      <c r="CR17" s="95"/>
      <c r="CS17" s="95"/>
      <c r="CT17" s="95"/>
      <c r="CU17" s="95"/>
      <c r="CV17" s="95"/>
      <c r="CW17" s="95"/>
      <c r="CX17" s="95"/>
      <c r="CY17" s="95"/>
      <c r="CZ17" s="95"/>
      <c r="DA17" s="96"/>
    </row>
    <row r="18" spans="1:105" s="2" customFormat="1" ht="12.75" customHeight="1" x14ac:dyDescent="0.25">
      <c r="A18" s="13"/>
      <c r="B18" s="92" t="s">
        <v>16</v>
      </c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  <c r="Y18" s="92"/>
      <c r="Z18" s="92"/>
      <c r="AA18" s="92"/>
      <c r="AB18" s="92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3"/>
      <c r="AV18" s="94" t="s">
        <v>48</v>
      </c>
      <c r="AW18" s="95"/>
      <c r="AX18" s="95"/>
      <c r="AY18" s="95"/>
      <c r="AZ18" s="95"/>
      <c r="BA18" s="95"/>
      <c r="BB18" s="95"/>
      <c r="BC18" s="95"/>
      <c r="BD18" s="95"/>
      <c r="BE18" s="95"/>
      <c r="BF18" s="95"/>
      <c r="BG18" s="95"/>
      <c r="BH18" s="95"/>
      <c r="BI18" s="95"/>
      <c r="BJ18" s="95"/>
      <c r="BK18" s="95"/>
      <c r="BL18" s="95"/>
      <c r="BM18" s="95"/>
      <c r="BN18" s="95"/>
      <c r="BO18" s="95"/>
      <c r="BP18" s="95"/>
      <c r="BQ18" s="95"/>
      <c r="BR18" s="95"/>
      <c r="BS18" s="95"/>
      <c r="BT18" s="95"/>
      <c r="BU18" s="95"/>
      <c r="BV18" s="95"/>
      <c r="BW18" s="95"/>
      <c r="BX18" s="96"/>
      <c r="BY18" s="94" t="s">
        <v>50</v>
      </c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  <c r="CZ18" s="95"/>
      <c r="DA18" s="96"/>
    </row>
    <row r="19" spans="1:105" s="2" customFormat="1" ht="12.75" customHeight="1" x14ac:dyDescent="0.25">
      <c r="A19" s="13"/>
      <c r="B19" s="92" t="s">
        <v>15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  <c r="AA19" s="92"/>
      <c r="AB19" s="92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3"/>
      <c r="AV19" s="94" t="s">
        <v>48</v>
      </c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6"/>
      <c r="BY19" s="94" t="s">
        <v>50</v>
      </c>
      <c r="BZ19" s="95"/>
      <c r="CA19" s="95"/>
      <c r="CB19" s="95"/>
      <c r="CC19" s="95"/>
      <c r="CD19" s="95"/>
      <c r="CE19" s="95"/>
      <c r="CF19" s="95"/>
      <c r="CG19" s="95"/>
      <c r="CH19" s="95"/>
      <c r="CI19" s="95"/>
      <c r="CJ19" s="95"/>
      <c r="CK19" s="95"/>
      <c r="CL19" s="95"/>
      <c r="CM19" s="95"/>
      <c r="CN19" s="95"/>
      <c r="CO19" s="95"/>
      <c r="CP19" s="95"/>
      <c r="CQ19" s="95"/>
      <c r="CR19" s="95"/>
      <c r="CS19" s="95"/>
      <c r="CT19" s="95"/>
      <c r="CU19" s="95"/>
      <c r="CV19" s="95"/>
      <c r="CW19" s="95"/>
      <c r="CX19" s="95"/>
      <c r="CY19" s="95"/>
      <c r="CZ19" s="95"/>
      <c r="DA19" s="96"/>
    </row>
    <row r="20" spans="1:105" s="2" customFormat="1" ht="12.75" customHeight="1" x14ac:dyDescent="0.25">
      <c r="A20" s="13"/>
      <c r="B20" s="92" t="s">
        <v>5</v>
      </c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  <c r="Z20" s="92"/>
      <c r="AA20" s="92"/>
      <c r="AB20" s="92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3"/>
      <c r="AV20" s="94" t="s">
        <v>48</v>
      </c>
      <c r="AW20" s="95"/>
      <c r="AX20" s="95"/>
      <c r="AY20" s="95"/>
      <c r="AZ20" s="95"/>
      <c r="BA20" s="95"/>
      <c r="BB20" s="95"/>
      <c r="BC20" s="95"/>
      <c r="BD20" s="95"/>
      <c r="BE20" s="95"/>
      <c r="BF20" s="95"/>
      <c r="BG20" s="95"/>
      <c r="BH20" s="95"/>
      <c r="BI20" s="95"/>
      <c r="BJ20" s="95"/>
      <c r="BK20" s="95"/>
      <c r="BL20" s="95"/>
      <c r="BM20" s="95"/>
      <c r="BN20" s="95"/>
      <c r="BO20" s="95"/>
      <c r="BP20" s="95"/>
      <c r="BQ20" s="95"/>
      <c r="BR20" s="95"/>
      <c r="BS20" s="95"/>
      <c r="BT20" s="95"/>
      <c r="BU20" s="95"/>
      <c r="BV20" s="95"/>
      <c r="BW20" s="95"/>
      <c r="BX20" s="96"/>
      <c r="BY20" s="97">
        <f>BY13+BY14+BY15+BY16</f>
        <v>56455.794999999991</v>
      </c>
      <c r="BZ20" s="98"/>
      <c r="CA20" s="98"/>
      <c r="CB20" s="98"/>
      <c r="CC20" s="98"/>
      <c r="CD20" s="98"/>
      <c r="CE20" s="98"/>
      <c r="CF20" s="98"/>
      <c r="CG20" s="98"/>
      <c r="CH20" s="98"/>
      <c r="CI20" s="98"/>
      <c r="CJ20" s="98"/>
      <c r="CK20" s="98"/>
      <c r="CL20" s="98"/>
      <c r="CM20" s="98"/>
      <c r="CN20" s="98"/>
      <c r="CO20" s="98"/>
      <c r="CP20" s="98"/>
      <c r="CQ20" s="98"/>
      <c r="CR20" s="98"/>
      <c r="CS20" s="98"/>
      <c r="CT20" s="98"/>
      <c r="CU20" s="98"/>
      <c r="CV20" s="98"/>
      <c r="CW20" s="98"/>
      <c r="CX20" s="98"/>
      <c r="CY20" s="98"/>
      <c r="CZ20" s="98"/>
      <c r="DA20" s="99"/>
    </row>
    <row r="21" spans="1:105" x14ac:dyDescent="0.25">
      <c r="B21" s="103" t="s">
        <v>49</v>
      </c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  <c r="BG21" s="104"/>
      <c r="BH21" s="104"/>
      <c r="BI21" s="104"/>
      <c r="BJ21" s="104"/>
      <c r="BK21" s="104"/>
      <c r="BL21" s="104"/>
      <c r="BM21" s="104"/>
      <c r="BN21" s="104"/>
      <c r="BO21" s="104"/>
      <c r="BP21" s="104"/>
      <c r="BQ21" s="104"/>
      <c r="BR21" s="104"/>
      <c r="BS21" s="104"/>
      <c r="BT21" s="104"/>
      <c r="BU21" s="104"/>
      <c r="BV21" s="104"/>
      <c r="BW21" s="104"/>
      <c r="BX21" s="104"/>
      <c r="BY21" s="104"/>
      <c r="BZ21" s="104"/>
      <c r="CA21" s="104"/>
      <c r="CB21" s="104"/>
      <c r="CC21" s="104"/>
      <c r="CD21" s="104"/>
      <c r="CE21" s="104"/>
      <c r="CF21" s="104"/>
      <c r="CG21" s="104"/>
      <c r="CH21" s="104"/>
      <c r="CI21" s="104"/>
      <c r="CJ21" s="104"/>
      <c r="CK21" s="104"/>
      <c r="CL21" s="104"/>
      <c r="CM21" s="104"/>
      <c r="CN21" s="104"/>
      <c r="CO21" s="104"/>
      <c r="CP21" s="104"/>
      <c r="CQ21" s="104"/>
      <c r="CR21" s="104"/>
      <c r="CS21" s="104"/>
      <c r="CT21" s="104"/>
      <c r="CU21" s="104"/>
      <c r="CV21" s="104"/>
      <c r="CW21" s="104"/>
      <c r="CX21" s="104"/>
      <c r="CY21" s="104"/>
      <c r="CZ21" s="104"/>
      <c r="DA21" s="104"/>
    </row>
    <row r="22" spans="1:105" ht="30" customHeight="1" x14ac:dyDescent="0.25"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105"/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105"/>
      <c r="BE22" s="105"/>
      <c r="BF22" s="105"/>
      <c r="BG22" s="105"/>
      <c r="BH22" s="105"/>
      <c r="BI22" s="105"/>
      <c r="BJ22" s="105"/>
      <c r="BK22" s="105"/>
      <c r="BL22" s="105"/>
      <c r="BM22" s="105"/>
      <c r="BN22" s="105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5"/>
      <c r="CC22" s="105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5"/>
      <c r="CQ22" s="105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</row>
  </sheetData>
  <mergeCells count="45">
    <mergeCell ref="B21:DA22"/>
    <mergeCell ref="A4:DA4"/>
    <mergeCell ref="O5:BW5"/>
    <mergeCell ref="O6:BW6"/>
    <mergeCell ref="BX5:CD5"/>
    <mergeCell ref="CE5:CH5"/>
    <mergeCell ref="A8:AU8"/>
    <mergeCell ref="AV8:BX8"/>
    <mergeCell ref="BY8:DA8"/>
    <mergeCell ref="A9:AU9"/>
    <mergeCell ref="AV9:BX9"/>
    <mergeCell ref="BY9:DA9"/>
    <mergeCell ref="B10:AU10"/>
    <mergeCell ref="AV10:BX10"/>
    <mergeCell ref="BY10:DA10"/>
    <mergeCell ref="B11:AU11"/>
    <mergeCell ref="AV11:BX11"/>
    <mergeCell ref="BY11:DA11"/>
    <mergeCell ref="B12:AU12"/>
    <mergeCell ref="AV12:BX12"/>
    <mergeCell ref="BY12:DA12"/>
    <mergeCell ref="B17:AU17"/>
    <mergeCell ref="AV17:BX17"/>
    <mergeCell ref="BY17:DA17"/>
    <mergeCell ref="B13:AU13"/>
    <mergeCell ref="AV13:BX13"/>
    <mergeCell ref="BY13:DA13"/>
    <mergeCell ref="B14:AU14"/>
    <mergeCell ref="AV14:BX14"/>
    <mergeCell ref="BY14:DA14"/>
    <mergeCell ref="B15:AU15"/>
    <mergeCell ref="AV15:BX15"/>
    <mergeCell ref="BY15:DA15"/>
    <mergeCell ref="B16:AU16"/>
    <mergeCell ref="AV16:BX16"/>
    <mergeCell ref="BY16:DA16"/>
    <mergeCell ref="B20:AU20"/>
    <mergeCell ref="AV20:BX20"/>
    <mergeCell ref="BY20:DA20"/>
    <mergeCell ref="B18:AU18"/>
    <mergeCell ref="AV18:BX18"/>
    <mergeCell ref="BY18:DA18"/>
    <mergeCell ref="B19:AU19"/>
    <mergeCell ref="AV19:BX19"/>
    <mergeCell ref="BY19:DA19"/>
  </mergeCells>
  <pageMargins left="0.78740157480314965" right="0.51181102362204722" top="0.59055118110236227" bottom="0.39370078740157483" header="0.19685039370078741" footer="0.19685039370078741"/>
  <pageSetup paperSize="9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Лист1</vt:lpstr>
      <vt:lpstr>Лист2</vt:lpstr>
      <vt:lpstr>Лист1!Область_печати</vt:lpstr>
      <vt:lpstr>Лист2!Область_печати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2023-01-17T07:39:52Z</dcterms:modified>
</cp:coreProperties>
</file>